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vattenfall-my.sharepoint.com/personal/cgv61_eur_corp_vattenfall_com/Documents/Singulära upphandlingar/"/>
    </mc:Choice>
  </mc:AlternateContent>
  <xr:revisionPtr revIDLastSave="0" documentId="8_{7A0C2CD5-C37F-48DA-AEDF-747FA259D938}" xr6:coauthVersionLast="47" xr6:coauthVersionMax="47" xr10:uidLastSave="{00000000-0000-0000-0000-000000000000}"/>
  <bookViews>
    <workbookView xWindow="-57720" yWindow="855" windowWidth="29040" windowHeight="15720" firstSheet="1" activeTab="1" xr2:uid="{00000000-000D-0000-FFFF-FFFF00000000}"/>
  </bookViews>
  <sheets>
    <sheet name="Blad2" sheetId="11" r:id="rId1"/>
    <sheet name="Aktuellt" sheetId="1" r:id="rId2"/>
    <sheet name="underlag" sheetId="2" r:id="rId3"/>
    <sheet name="Analys data" sheetId="9" r:id="rId4"/>
  </sheets>
  <definedNames>
    <definedName name="_xlnm._FilterDatabase" localSheetId="1" hidden="1">Aktuellt!$A$1:$K$95</definedName>
  </definedNames>
  <calcPr calcId="191028"/>
  <pivotCaches>
    <pivotCache cacheId="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9" l="1"/>
  <c r="L27" i="9"/>
  <c r="L29" i="9" s="1"/>
  <c r="K28" i="9"/>
  <c r="K27" i="9"/>
  <c r="K29" i="9" l="1"/>
</calcChain>
</file>

<file path=xl/sharedStrings.xml><?xml version="1.0" encoding="utf-8"?>
<sst xmlns="http://schemas.openxmlformats.org/spreadsheetml/2006/main" count="979" uniqueCount="342">
  <si>
    <t>Summa av Prognostiserade kostnader totalt CAPEX</t>
  </si>
  <si>
    <t>Kolumnetiketter</t>
  </si>
  <si>
    <t>Radetiketter</t>
  </si>
  <si>
    <t>Mycket osäkert</t>
  </si>
  <si>
    <t>Osäkert</t>
  </si>
  <si>
    <t>Säkert</t>
  </si>
  <si>
    <t>Totalsumma</t>
  </si>
  <si>
    <t>2025-Q1</t>
  </si>
  <si>
    <t>2025-Q2</t>
  </si>
  <si>
    <t>2025-Q3</t>
  </si>
  <si>
    <t>2025-Q4</t>
  </si>
  <si>
    <t>2026-Q1</t>
  </si>
  <si>
    <t>2026-Q2</t>
  </si>
  <si>
    <t>2026-Q3</t>
  </si>
  <si>
    <t>2026-Q4</t>
  </si>
  <si>
    <t>Kapacitet Stockholm</t>
  </si>
  <si>
    <t xml:space="preserve">Kapacitet Väst </t>
  </si>
  <si>
    <t>Konsumtionsanslutningar</t>
  </si>
  <si>
    <t>Produktionsanslutningar</t>
  </si>
  <si>
    <t>Regionnätsförnyelse Mellan och Syd</t>
  </si>
  <si>
    <t>Regionnätsförnyelse Nord</t>
  </si>
  <si>
    <t>Samverkansåtgärder</t>
  </si>
  <si>
    <t>Projektnamn</t>
  </si>
  <si>
    <t>Program</t>
  </si>
  <si>
    <t>Ledningslängd</t>
  </si>
  <si>
    <t>Antal fack</t>
  </si>
  <si>
    <t>Prognosspann</t>
  </si>
  <si>
    <t>Kommun</t>
  </si>
  <si>
    <t>Projektkategori</t>
  </si>
  <si>
    <t>Upphandlingsstart</t>
  </si>
  <si>
    <t>Prognossäkerhet</t>
  </si>
  <si>
    <t>Projektinformation</t>
  </si>
  <si>
    <t>Land</t>
  </si>
  <si>
    <t>Luftled 130-70kV ansök om konc</t>
  </si>
  <si>
    <t>Sverige</t>
  </si>
  <si>
    <t>Transf. 400-220kV &gt;250 MVA</t>
  </si>
  <si>
    <t>RN Station 400-70 kV</t>
  </si>
  <si>
    <t>RN Kraftledning 130-70 kV</t>
  </si>
  <si>
    <t>Station 400-130 kV</t>
  </si>
  <si>
    <t>Botkyrka</t>
  </si>
  <si>
    <t>Kolbotten-Lindhov-Tullinge Villastad</t>
  </si>
  <si>
    <t>6,4 km dubbel ledning</t>
  </si>
  <si>
    <t>Nynäshamn-Västerhaninge-Solberga 130 kV</t>
  </si>
  <si>
    <t>34,5 km</t>
  </si>
  <si>
    <t>Nynäshamn</t>
  </si>
  <si>
    <t>ÄL9 S9 Måby-Arlanda Flytt SVK</t>
  </si>
  <si>
    <t>3 km</t>
  </si>
  <si>
    <t>Sigtuna</t>
  </si>
  <si>
    <t>Jordkabel 130-70 kV Landsbygd</t>
  </si>
  <si>
    <t>ÄT78 Rosersberg S Ny T1 &amp; T2</t>
  </si>
  <si>
    <t>Transf. 130-70kV &lt;250 MVA</t>
  </si>
  <si>
    <t>ÄT89 Upplands Väsby – ny 130kV GIS + T3</t>
  </si>
  <si>
    <t>Upplands Väsby</t>
  </si>
  <si>
    <t>Almnäs-Ekensberg-Kolbotten Ny 130 kV led</t>
  </si>
  <si>
    <t>12 km</t>
  </si>
  <si>
    <t>Södertälje</t>
  </si>
  <si>
    <t>Kolbotten-Bockholmssundet 130 kV ledning</t>
  </si>
  <si>
    <t>6 km</t>
  </si>
  <si>
    <t>2027-Q1</t>
  </si>
  <si>
    <t>Huddinge</t>
  </si>
  <si>
    <t>100 MSEK till 300 MSEK</t>
  </si>
  <si>
    <t>RN Station</t>
  </si>
  <si>
    <t>RN Station 40 kV</t>
  </si>
  <si>
    <t>LN Vädersäkring msp</t>
  </si>
  <si>
    <t>LN</t>
  </si>
  <si>
    <t>LN Övr åtgärder msp</t>
  </si>
  <si>
    <t>LN Vind</t>
  </si>
  <si>
    <t>RN Kabel 130-70 kV</t>
  </si>
  <si>
    <t>RN Kabel</t>
  </si>
  <si>
    <t>Luftled 13Luftled 130-70kV ansök om konc</t>
  </si>
  <si>
    <t>RN Kabel 40 kV</t>
  </si>
  <si>
    <t>RN Kraftledning</t>
  </si>
  <si>
    <t>RN Kraftledning 40 kV</t>
  </si>
  <si>
    <t>RN Fjärrkontroll/Kommunikation</t>
  </si>
  <si>
    <t>RN Station 70 kV</t>
  </si>
  <si>
    <t>RN Krafttransform. 130-70 kV</t>
  </si>
  <si>
    <t>RN Krafttransform.</t>
  </si>
  <si>
    <t>Instruktioner</t>
  </si>
  <si>
    <r>
      <t xml:space="preserve">1. Byt ut Puma mot </t>
    </r>
    <r>
      <rPr>
        <i/>
        <sz val="11"/>
        <color theme="1"/>
        <rFont val="Calibri"/>
        <family val="2"/>
        <scheme val="minor"/>
      </rPr>
      <t>Mätarbyte – Installation kabelmätarskåp</t>
    </r>
  </si>
  <si>
    <t>ÅR</t>
  </si>
  <si>
    <t>RN</t>
  </si>
  <si>
    <t>Totalt</t>
  </si>
  <si>
    <t>ÄL81 S1, ÄL86 S1 Överby-Häggvik Flytt</t>
  </si>
  <si>
    <t>5 km dubbel ledning</t>
  </si>
  <si>
    <t>Sollentuna</t>
  </si>
  <si>
    <t>Salem</t>
  </si>
  <si>
    <t>RT122 Botkyrka</t>
  </si>
  <si>
    <t>ÄT904 Glömsta</t>
  </si>
  <si>
    <t>ÄT40 Ösmo</t>
  </si>
  <si>
    <t>Station 130kV Delvis förnyelse</t>
  </si>
  <si>
    <t>Ny station Upplands Bro</t>
  </si>
  <si>
    <t>Upplands-Bro</t>
  </si>
  <si>
    <t>Industrianslutningar</t>
  </si>
  <si>
    <t>&lt; 5 MSEK</t>
  </si>
  <si>
    <t>Jordkabel 130-70 kV Tätort</t>
  </si>
  <si>
    <t>BL7 S1_Areaförstärkning_E2</t>
  </si>
  <si>
    <t>ca 6 km</t>
  </si>
  <si>
    <t>30 MSEK till 50 MSEK</t>
  </si>
  <si>
    <t>Katrineholm</t>
  </si>
  <si>
    <t>Luftled 130-70kV inom bef konc</t>
  </si>
  <si>
    <t>Areaförstärkning mellan Hultsjön - Norrtorp. Just nu pågår arbete med markåtkomst och detaljprojektering</t>
  </si>
  <si>
    <t>BL9 S1_Hedenlunda-Speteby_E3</t>
  </si>
  <si>
    <t>ca 10 km</t>
  </si>
  <si>
    <t>PT30 Hällmyran - ny 400 / 130 kV (tillv)</t>
  </si>
  <si>
    <t>Luleå</t>
  </si>
  <si>
    <t>Förutsatt att erforderliga tillstånd finns,  koncession/avtal/marktillstånd. Mer specifik och riktad information kommer inom kort att skickas till marknaden.</t>
  </si>
  <si>
    <t xml:space="preserve">2x150 kV Hällmyran – Svartön </t>
  </si>
  <si>
    <t>11 km</t>
  </si>
  <si>
    <t>Koncession, markavtal ej klara.</t>
  </si>
  <si>
    <t xml:space="preserve">2x150kV ledn Hällmyran - Hertsöfältet Tillväxt </t>
  </si>
  <si>
    <t>10 km</t>
  </si>
  <si>
    <t xml:space="preserve">YL67S1 Tuna Stackbo 130 kV. </t>
  </si>
  <si>
    <t xml:space="preserve">ca 19 km LL, 3 km JK x 2st </t>
  </si>
  <si>
    <t>Sandviken</t>
  </si>
  <si>
    <t xml:space="preserve">YL67S2 Tuna Ängsberg 130 kV. </t>
  </si>
  <si>
    <t>ca 22 km LL, ca 1 km JK</t>
  </si>
  <si>
    <t>50 MSEK till 100 MSEK</t>
  </si>
  <si>
    <t xml:space="preserve">YT630 Ersbo- KL63 S0 förstärkning </t>
  </si>
  <si>
    <t>8 km</t>
  </si>
  <si>
    <t>Gävle</t>
  </si>
  <si>
    <t>Reinvestering av befintlig ledning i befintlig koncession Parallellgång med andra TR/RN ledningar hela sträckan.</t>
  </si>
  <si>
    <t xml:space="preserve">BL7 S9 Laggarhult -Speteby </t>
  </si>
  <si>
    <t>ca 9,5 km</t>
  </si>
  <si>
    <t>N/A</t>
  </si>
  <si>
    <t>10 MSEK till 30 MSEK</t>
  </si>
  <si>
    <t>Projekteringen är snart klar.</t>
  </si>
  <si>
    <t xml:space="preserve">UT42 Svartbyn_130 kV anpassning mot PT60 Flarken </t>
  </si>
  <si>
    <t>200 m trafo-spann</t>
  </si>
  <si>
    <t>Boden</t>
  </si>
  <si>
    <t>Ska byggas två transformatorsspann samt Nytt områdesskydd och rivning av ställverk. Projektet ligger i Bodens kommun</t>
  </si>
  <si>
    <t xml:space="preserve">Ny 400/150kV-station PT75 Välkomma </t>
  </si>
  <si>
    <t>11 dubbelbrytarfack och 2 enkelbrytarfack</t>
  </si>
  <si>
    <t>&gt; 300 MSEK</t>
  </si>
  <si>
    <t>Gällivare</t>
  </si>
  <si>
    <t>Eskilstuna</t>
  </si>
  <si>
    <t xml:space="preserve">PL11 S1 Odjursberget Ledningsflytt Svk </t>
  </si>
  <si>
    <t>18 km</t>
  </si>
  <si>
    <t>Flyttar vår ledning p.g.a. SVKs lettsiledning. Projektet ligger i Bodens kommun.</t>
  </si>
  <si>
    <t>ML1 S7 Areaförstärkning E2 - Katrineholm - Snacketorp</t>
  </si>
  <si>
    <t>5 km</t>
  </si>
  <si>
    <t>ZL1S6_Sambyggnation m OL4S9, kolonilotte</t>
  </si>
  <si>
    <t>Kapacitet Väst</t>
  </si>
  <si>
    <t>5 MSEK till 10 MSEK</t>
  </si>
  <si>
    <t>Göteborg</t>
  </si>
  <si>
    <t xml:space="preserve">ZT28 Olofstorp_ Limmared ombyggnation </t>
  </si>
  <si>
    <t>10 st</t>
  </si>
  <si>
    <t xml:space="preserve">Tranemo </t>
  </si>
  <si>
    <t>ZT12 Stenungsund nya ställverk</t>
  </si>
  <si>
    <t xml:space="preserve">Inte klart ännu </t>
  </si>
  <si>
    <t>Stenungsund</t>
  </si>
  <si>
    <t>ZT80 Cederslund stationsåtgärder</t>
  </si>
  <si>
    <t>5st dubbelbrytarfack 130kV + 4st enkelbrytarfack 130kV</t>
  </si>
  <si>
    <t>ZT26 Klerebo_Totalförnyelse</t>
  </si>
  <si>
    <t>2 stycken 130Kv Trafo -fack, 5 stycken 40Kv-fack , 8 stycken 10Kv-fack .</t>
  </si>
  <si>
    <t>Jönköping</t>
  </si>
  <si>
    <t>FT24 Lindome_Reinvestering</t>
  </si>
  <si>
    <t>2 st 750 m
1 st 175 m</t>
  </si>
  <si>
    <t>8 st</t>
  </si>
  <si>
    <t>Mölndal</t>
  </si>
  <si>
    <t xml:space="preserve">Markentreprenaden ska handlas upp Q1/Q2 2026
Stationsentreprenaden 2026 Q4 </t>
  </si>
  <si>
    <t>ZT32 Rösbacka_Ny 400/130 kV station</t>
  </si>
  <si>
    <t>RT15 Nytt 130kV-ställverk, ny trafo</t>
  </si>
  <si>
    <t>2 st (endast byte apparat)</t>
  </si>
  <si>
    <t>Smedjebacken</t>
  </si>
  <si>
    <t>TT11 Håkantorp_Reinvestering</t>
  </si>
  <si>
    <t>13 st 10 kV
7 st 40 kV</t>
  </si>
  <si>
    <t>Vara</t>
  </si>
  <si>
    <t>Station 40 kV Ny/tot.förnyelse</t>
  </si>
  <si>
    <t>ML14 inut Söderköping</t>
  </si>
  <si>
    <t>Söderköping</t>
  </si>
  <si>
    <t>ca 1,5 km*2 (parallell ledningsbyggnation)</t>
  </si>
  <si>
    <t>Reinvestering av kontrollanläggning, områdesskydd, transformatorfundament och apparater i 400 kV-transformatorfack</t>
  </si>
  <si>
    <t>Samordning med pågående stationsentreprenad</t>
  </si>
  <si>
    <t>NT0210, NT0211, NUP ND-Ra-00586 Etapp 2</t>
  </si>
  <si>
    <t>Lokalnätsförnyelse Nord</t>
  </si>
  <si>
    <t>Nätstation(st): 21
Hsp-Luftledning(km): 10,6
Hsp-kabel(km): 25
Lsp-kabel(km): 15</t>
  </si>
  <si>
    <t>Vindeln</t>
  </si>
  <si>
    <t>Vädersäkring msp</t>
  </si>
  <si>
    <t>2026-Q1/2</t>
  </si>
  <si>
    <t>Avtalsform AB - Om allt löper på kan entreprenör ha beställning augusti/sept.</t>
  </si>
  <si>
    <t>Anslut 14 MW solpark ÄL814 - Station</t>
  </si>
  <si>
    <t>4 st</t>
  </si>
  <si>
    <t>Östhammar</t>
  </si>
  <si>
    <t>BL3 S12 130kV ledning_Siggebohyttan</t>
  </si>
  <si>
    <t>14 km</t>
  </si>
  <si>
    <t>Lindesberg</t>
  </si>
  <si>
    <t>BT24 Fjällskär etapp2</t>
  </si>
  <si>
    <t>2 st 130 kV
7 st 30 kV</t>
  </si>
  <si>
    <t>Nyköping</t>
  </si>
  <si>
    <t>BT312 Siggebohyttan_ny station</t>
  </si>
  <si>
    <t>1 st 130 kV
6 st 30 kV</t>
  </si>
  <si>
    <t>Station 130kV Ny/tot.förnyelse</t>
  </si>
  <si>
    <t>NL3 S16/S17 Verkanliden_Ledningsåtgärder</t>
  </si>
  <si>
    <t>42 km</t>
  </si>
  <si>
    <t>1 st</t>
  </si>
  <si>
    <t>Storuman</t>
  </si>
  <si>
    <t>Ny transformatorstation Aspnäs 130/30 kV</t>
  </si>
  <si>
    <t>3 st 30kV ledningsfack
2 st 130kV ledningsfack</t>
  </si>
  <si>
    <t>Heby</t>
  </si>
  <si>
    <t>TL711 Bäckefors 40MW sol-Ledning VF rei</t>
  </si>
  <si>
    <t>21 km</t>
  </si>
  <si>
    <t>Bengtsfors</t>
  </si>
  <si>
    <t>Luftledning 40 kV Landsbygd</t>
  </si>
  <si>
    <t>TT7111 Bäckefors EnbW 40 MW sol-Stn åtgä</t>
  </si>
  <si>
    <t>Transformator 40 kV &lt;25 MVA</t>
  </si>
  <si>
    <t>Förstudie pågår</t>
  </si>
  <si>
    <t>Detaljprojektering pågår</t>
  </si>
  <si>
    <t>ÄT22 Gråska  Förnyelse 70kVställverk</t>
  </si>
  <si>
    <t>Norrtälje</t>
  </si>
  <si>
    <t>ÄL64 S7 Harg-Gråska</t>
  </si>
  <si>
    <t xml:space="preserve"> 16 km </t>
  </si>
  <si>
    <t>n/a</t>
  </si>
  <si>
    <t>TL685 Ny 40 kV LL Stora Höga  Kläpp</t>
  </si>
  <si>
    <t xml:space="preserve">Projektet innefattar resning av 57 st nya stolpar, förläggning av 4,5 km av markkabel samt rasering av 25 st befintliga 10 kV-stolpar. </t>
  </si>
  <si>
    <t>ÄT1343 Altuna Stationsreinvestering</t>
  </si>
  <si>
    <t>1362m 20kV
1023m 12kV</t>
  </si>
  <si>
    <t>8st 20kV
8st 10kV</t>
  </si>
  <si>
    <t>ÄT91 Bergsbrunna ombyggnation sydöstrast</t>
  </si>
  <si>
    <t>Uppsala</t>
  </si>
  <si>
    <t>ÄT0181 Hedesunda_Stationsförnyelse</t>
  </si>
  <si>
    <t>TT1401 Labbarp_Reinvestering (skicka mail 12:e)</t>
  </si>
  <si>
    <t xml:space="preserve">4 st 40 kV
6 st 10kV </t>
  </si>
  <si>
    <t>TT8313 Dalum_Reinvestering (skicka mail 12:e)</t>
  </si>
  <si>
    <t>4 st 40 kV
5 st 10 kV</t>
  </si>
  <si>
    <t>Ulricehamn</t>
  </si>
  <si>
    <t>Skogås ÄT541 Helförnyelse_LN</t>
  </si>
  <si>
    <t>20 stycken 20kV fack</t>
  </si>
  <si>
    <t>OL7 S1_Anslutning OT71 Skultorp</t>
  </si>
  <si>
    <t>1,2 km</t>
  </si>
  <si>
    <t>ÄL018 S5 20 kv ledning GysingeÖsterfören</t>
  </si>
  <si>
    <t>4,2 km</t>
  </si>
  <si>
    <t>TT7142 Ånimskog pilot modulstation</t>
  </si>
  <si>
    <t>Åmål</t>
  </si>
  <si>
    <t>TT8156 Siene pilot modulstation</t>
  </si>
  <si>
    <t>Vårgårda</t>
  </si>
  <si>
    <t>OT71 Skultorp_Ny 130/20/10 kV station</t>
  </si>
  <si>
    <t>4 st 130 kV
7 st 20 kV
11 st 10 kV</t>
  </si>
  <si>
    <t>Skövde</t>
  </si>
  <si>
    <t>ÄL2 S1 Dannemora-Gimo</t>
  </si>
  <si>
    <t>"19km luftlinje
1km Kabel"</t>
  </si>
  <si>
    <t>1nytt kabel stativ</t>
  </si>
  <si>
    <t>100 MSEK till 200 MSEK</t>
  </si>
  <si>
    <t xml:space="preserve">ÄT1257 Faringe_Ombyggnation </t>
  </si>
  <si>
    <t>2 st 20 kV 
7 st 10 kV</t>
  </si>
  <si>
    <t>TT21 Borghult_Reinvestering</t>
  </si>
  <si>
    <t>Mark</t>
  </si>
  <si>
    <t xml:space="preserve">2026-Q2 eller 2026-Q3 klar för upphanling </t>
  </si>
  <si>
    <t>Transformatorbyte, byggnadsåtgärder samt förnyelse av 20 kV ställverk, lokalkraft och kontrollutrustning.</t>
  </si>
  <si>
    <t>Anslutning ny station Skulltorp 130 kV, ombyggnation 40 kV ledning vid station Borgunda.</t>
  </si>
  <si>
    <t>Ny 130/20/10 kV station i Skövde kommun. 130 kV luftisolerat ställverk, transformatorer och nollpunktsutrustning utomhus. 20 kV ställverk, 10 kV ställverk och kontrollutrustning inomhus i ny stationsbyggnad.</t>
  </si>
  <si>
    <t>Kommunikation via Opto Valdemarsvik-Väst</t>
  </si>
  <si>
    <t>NL5 S2 Harrsele - Floxen ny 130kV ledn.</t>
  </si>
  <si>
    <t>Porjus PK1 Överta produktionsspann</t>
  </si>
  <si>
    <t>Förråd Notviken</t>
  </si>
  <si>
    <t>Ny 130kV ledning Bastusel - Slagnäs</t>
  </si>
  <si>
    <t>NT43 Hällnäs</t>
  </si>
  <si>
    <t>PT41 Älvsbyn_Totalförnyelse</t>
  </si>
  <si>
    <t>CT36 Kimstad Förråd</t>
  </si>
  <si>
    <t>Valdermarsvik</t>
  </si>
  <si>
    <t xml:space="preserve">Nätkommunikation	</t>
  </si>
  <si>
    <t xml:space="preserve">58 km </t>
  </si>
  <si>
    <t>Örnsköldsvik</t>
  </si>
  <si>
    <t>Jokkmokk</t>
  </si>
  <si>
    <t xml:space="preserve">Luleå </t>
  </si>
  <si>
    <t xml:space="preserve">Kontrollanläggning	</t>
  </si>
  <si>
    <t xml:space="preserve">34 km                                            </t>
  </si>
  <si>
    <t xml:space="preserve">Sorsele </t>
  </si>
  <si>
    <t xml:space="preserve">3 - 130 kV fack 
8 st 20 kV fack 
2 - 40 kV fack  </t>
  </si>
  <si>
    <t xml:space="preserve">Station 400-130 kV	</t>
  </si>
  <si>
    <t>Älvsbyn</t>
  </si>
  <si>
    <t>Reinv. Övrigt</t>
  </si>
  <si>
    <t>Markåtkomsten är Ej säkrad, korsning UL1 ej klaraerad, sannolikt väntar koncessionsändring.
34 km 170 kV i trästolpsutförande, FeAl 593 mm2, OPGW (96). Tillkommande ledningsanpassningar av befintliga luftledningar 40 kV (3 st) i Slagnäs.</t>
  </si>
  <si>
    <t>Irsta ÄT1436 ombyggnad</t>
  </si>
  <si>
    <t>3 st 40 kV, 8 st 10 kV</t>
  </si>
  <si>
    <t>Västerås</t>
  </si>
  <si>
    <t>Flytta del av ÄL181, Flytta del av ÄL125, Flytta del av ÄL871</t>
  </si>
  <si>
    <t>6 stolpar + 30m jordkabel</t>
  </si>
  <si>
    <t xml:space="preserve">PT80 (NK25) Vargfors Totalförnyelse </t>
  </si>
  <si>
    <t>10 st ledning + 2 trafo</t>
  </si>
  <si>
    <t>Norsjö</t>
  </si>
  <si>
    <t>PT52_Messaure_förnyelse_130_kV_stv.</t>
  </si>
  <si>
    <t>16 st</t>
  </si>
  <si>
    <t>PT52 Messaure ledningsanpassningar 130kV</t>
  </si>
  <si>
    <t>1 km</t>
  </si>
  <si>
    <t>Ledningsflytt L703 Solna VP-Oskarsrogat</t>
  </si>
  <si>
    <t>Solna</t>
  </si>
  <si>
    <t>ML813_Flytt Nyköpingsån (KP5)</t>
  </si>
  <si>
    <t>YL2 S4_Flytt Lundby (KP1)</t>
  </si>
  <si>
    <t>Trosa</t>
  </si>
  <si>
    <t>YL2 S7_Flytt Hagnesta (KP4)</t>
  </si>
  <si>
    <t>ML818_Flytt Hagnesta (KP4)</t>
  </si>
  <si>
    <t>ÄL41 och ÄL42- Flyttning 70 kV ledning</t>
  </si>
  <si>
    <t>500m</t>
  </si>
  <si>
    <t>ML813_ML815_ML817_BL2S4 - Bibana (KP7)</t>
  </si>
  <si>
    <t>4 km</t>
  </si>
  <si>
    <t>ML815_Flytt Skavsta (KP9)</t>
  </si>
  <si>
    <t>MT90 Forse_ny station Gotland</t>
  </si>
  <si>
    <t>Gotland</t>
  </si>
  <si>
    <t>26 st</t>
  </si>
  <si>
    <t xml:space="preserve">YT30_Nytt 130 kv ställverk Skultuna </t>
  </si>
  <si>
    <t>250 m kabel, 2 förband</t>
  </si>
  <si>
    <t>3 ledningsfack, 2 trafofack, 2 mätband</t>
  </si>
  <si>
    <t>YL45S2 130 kV ledning Munga-Skultuna</t>
  </si>
  <si>
    <t>8,5 km</t>
  </si>
  <si>
    <t xml:space="preserve">Olsbo, ny 70/20 kV-station </t>
  </si>
  <si>
    <t>9 ställverksfack. Yta för 6 st reservfack.</t>
  </si>
  <si>
    <t>Olsbo_ledningsåtgärder</t>
  </si>
  <si>
    <t>2 km</t>
  </si>
  <si>
    <t>YL43PQ Finnslätten Bränslegatan</t>
  </si>
  <si>
    <t>600 m</t>
  </si>
  <si>
    <t>YT45 Munga Södra 400/130 kV</t>
  </si>
  <si>
    <t>7 st, + 4 st dubbelbrytarfack</t>
  </si>
  <si>
    <t>Förstärkning YL29</t>
  </si>
  <si>
    <t>28 km</t>
  </si>
  <si>
    <t>Skinnskatteberg</t>
  </si>
  <si>
    <t xml:space="preserve">OL9S9 OL9S0 Ledningsflytt Ragn-Sells </t>
  </si>
  <si>
    <t>2,8 km</t>
  </si>
  <si>
    <t>Vänersborg</t>
  </si>
  <si>
    <t>ÄL76 S4 Finnslätten  Sala</t>
  </si>
  <si>
    <t>36 km</t>
  </si>
  <si>
    <t>Tvärförbindelse Södertörn</t>
  </si>
  <si>
    <t>Kraftledn 130-70kV</t>
  </si>
  <si>
    <t>YL45S1 Finnslätten Munga 130 kv</t>
  </si>
  <si>
    <t>Förhandsmedgivande kräver godkännande av Ei.</t>
  </si>
  <si>
    <t>Koncession klar. MUA klar.</t>
  </si>
  <si>
    <t>MUA klar.</t>
  </si>
  <si>
    <t>Trafikverket inväntar svar från regeringen angående den nationella planen som är inlämnad</t>
  </si>
  <si>
    <t>Koncession klar. MUA återstår.</t>
  </si>
  <si>
    <t>Beroende på anslutande parts linjekoncession</t>
  </si>
  <si>
    <t>Mark ska köpas av kommunen.</t>
  </si>
  <si>
    <t>Upphandling Q1/Q2 2026</t>
  </si>
  <si>
    <t>Samordning med övriga pågående entreprenader viktigt</t>
  </si>
  <si>
    <t>Beroende av SvK för tillgång till mark.</t>
  </si>
  <si>
    <t>Inväntar beslut från Länsstyrelsen om tillstånd att bygga intill väg.</t>
  </si>
  <si>
    <t>Markavtal saknas. Ledningsrätt kan skapa försening tidplan.</t>
  </si>
  <si>
    <t>Beroende av byggstartsbeslut från beställare</t>
  </si>
  <si>
    <t>Koncessionsstatus osäker</t>
  </si>
  <si>
    <t xml:space="preserve">Byggnation av 130 kV station. 3 st 800 mva trafos  som byggs parallellt med SVKs 400 kV station. Inväntar att koncession ska vinna laga kraft. </t>
  </si>
  <si>
    <t>Koncession, markavtal ej klara. Ny förkortad sträcka.</t>
  </si>
  <si>
    <t xml:space="preserve">Förberdelser inför upphandling av konsult inför detaljproj. </t>
  </si>
  <si>
    <t xml:space="preserve">Nybyggnation 2st parallella ledningar. Luftledningssträcka  parallellgång med YL67S2 hela längden. Koncessionsärende, markåtkomst startad. </t>
  </si>
  <si>
    <t>Nybyggnation 1st ledning. Luftledningssträcka parallellgång med YL67S1 hela längden. Koncessionsärende, markåtkomst startad.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</si>
</sst>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,,&quot;  MSEK&quot;"/>
    <numFmt numFmtId="165" formatCode="#,##0,,&quot;MSEK&quot;"/>
    <numFmt numFmtId="166" formatCode="#,##0,,&quot;Msek&quot;"/>
    <numFmt numFmtId="167" formatCode="#,##0,,&quot; MSEK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"/>
      <family val="2"/>
    </font>
    <font>
      <sz val="11"/>
      <color theme="1"/>
      <name val="Calibri"/>
      <family val="2"/>
      <scheme val="minor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pivotButton="1"/>
    <xf numFmtId="0" fontId="5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right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/>
    <xf numFmtId="0" fontId="1" fillId="2" borderId="3" xfId="0" applyFont="1" applyFill="1" applyBorder="1" applyAlignment="1">
      <alignment horizontal="left"/>
    </xf>
    <xf numFmtId="164" fontId="1" fillId="2" borderId="3" xfId="0" applyNumberFormat="1" applyFont="1" applyFill="1" applyBorder="1"/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165" fontId="0" fillId="0" borderId="5" xfId="0" applyNumberFormat="1" applyBorder="1" applyAlignment="1">
      <alignment horizontal="left" vertical="center"/>
    </xf>
    <xf numFmtId="165" fontId="0" fillId="0" borderId="8" xfId="0" applyNumberFormat="1" applyBorder="1" applyAlignment="1">
      <alignment horizontal="left" vertical="center"/>
    </xf>
    <xf numFmtId="165" fontId="0" fillId="0" borderId="6" xfId="0" applyNumberFormat="1" applyBorder="1" applyAlignment="1">
      <alignment horizontal="left" vertical="center"/>
    </xf>
    <xf numFmtId="165" fontId="0" fillId="0" borderId="10" xfId="0" applyNumberForma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165" fontId="1" fillId="0" borderId="12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0" fillId="0" borderId="0" xfId="0" applyNumberFormat="1"/>
    <xf numFmtId="167" fontId="0" fillId="0" borderId="0" xfId="0" applyNumberFormat="1"/>
    <xf numFmtId="0" fontId="0" fillId="0" borderId="0" xfId="0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left" vertic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8" fillId="0" borderId="0" xfId="0" applyFont="1"/>
    <xf numFmtId="0" fontId="6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0" fillId="0" borderId="13" xfId="0" applyBorder="1"/>
  </cellXfs>
  <cellStyles count="1">
    <cellStyle name="Normal" xfId="0" builtinId="0"/>
  </cellStyles>
  <dxfs count="16">
    <dxf>
      <numFmt numFmtId="164" formatCode="#,##0,,&quot;  MSEK&quot;"/>
    </dxf>
    <dxf>
      <numFmt numFmtId="164" formatCode="#,##0,,&quot;  MSEK&quot;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167" formatCode="#,##0,,&quot; MSEK&quot;"/>
    </dxf>
    <dxf>
      <numFmt numFmtId="166" formatCode="#,##0,,&quot;Msek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[Kommande singulära upphandlingar uppdaterad 2026-02-17.xlsx]Blad2!Pivottabell1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Blad2!$B$3:$B$4</c:f>
              <c:strCache>
                <c:ptCount val="1"/>
                <c:pt idx="0">
                  <c:v>Mycket osäkert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Blad2!$A$5:$A$13</c:f>
              <c:strCache>
                <c:ptCount val="8"/>
                <c:pt idx="0">
                  <c:v>2025-Q1</c:v>
                </c:pt>
                <c:pt idx="1">
                  <c:v>2025-Q2</c:v>
                </c:pt>
                <c:pt idx="2">
                  <c:v>2025-Q3</c:v>
                </c:pt>
                <c:pt idx="3">
                  <c:v>2025-Q4</c:v>
                </c:pt>
                <c:pt idx="4">
                  <c:v>2026-Q1</c:v>
                </c:pt>
                <c:pt idx="5">
                  <c:v>2026-Q2</c:v>
                </c:pt>
                <c:pt idx="6">
                  <c:v>2026-Q3</c:v>
                </c:pt>
                <c:pt idx="7">
                  <c:v>2026-Q4</c:v>
                </c:pt>
              </c:strCache>
            </c:strRef>
          </c:cat>
          <c:val>
            <c:numRef>
              <c:f>Blad2!$B$5:$B$13</c:f>
              <c:numCache>
                <c:formatCode>#\ ##0\ \ "Msek"</c:formatCode>
                <c:ptCount val="8"/>
                <c:pt idx="3">
                  <c:v>149600000</c:v>
                </c:pt>
                <c:pt idx="4">
                  <c:v>55497963</c:v>
                </c:pt>
                <c:pt idx="5">
                  <c:v>113400000</c:v>
                </c:pt>
                <c:pt idx="6">
                  <c:v>65000000</c:v>
                </c:pt>
                <c:pt idx="7">
                  <c:v>1089854617.5999999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1-4570-8544-FC8AF8EEF500}"/>
            </c:ext>
          </c:extLst>
        </c:ser>
        <c:ser>
          <c:idx val="1"/>
          <c:order val="1"/>
          <c:tx>
            <c:strRef>
              <c:f>Blad2!$C$3:$C$4</c:f>
              <c:strCache>
                <c:ptCount val="1"/>
                <c:pt idx="0">
                  <c:v>Osäkert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Blad2!$A$5:$A$13</c:f>
              <c:strCache>
                <c:ptCount val="8"/>
                <c:pt idx="0">
                  <c:v>2025-Q1</c:v>
                </c:pt>
                <c:pt idx="1">
                  <c:v>2025-Q2</c:v>
                </c:pt>
                <c:pt idx="2">
                  <c:v>2025-Q3</c:v>
                </c:pt>
                <c:pt idx="3">
                  <c:v>2025-Q4</c:v>
                </c:pt>
                <c:pt idx="4">
                  <c:v>2026-Q1</c:v>
                </c:pt>
                <c:pt idx="5">
                  <c:v>2026-Q2</c:v>
                </c:pt>
                <c:pt idx="6">
                  <c:v>2026-Q3</c:v>
                </c:pt>
                <c:pt idx="7">
                  <c:v>2026-Q4</c:v>
                </c:pt>
              </c:strCache>
            </c:strRef>
          </c:cat>
          <c:val>
            <c:numRef>
              <c:f>Blad2!$C$5:$C$13</c:f>
              <c:numCache>
                <c:formatCode>#\ ##0\ \ "Msek"</c:formatCode>
                <c:ptCount val="8"/>
                <c:pt idx="0">
                  <c:v>204488981.70000002</c:v>
                </c:pt>
                <c:pt idx="1">
                  <c:v>306156003.66999996</c:v>
                </c:pt>
                <c:pt idx="2">
                  <c:v>708643417.30999994</c:v>
                </c:pt>
                <c:pt idx="3">
                  <c:v>953736058.20000005</c:v>
                </c:pt>
                <c:pt idx="4">
                  <c:v>474811372.10000002</c:v>
                </c:pt>
                <c:pt idx="5">
                  <c:v>1217318955.1199999</c:v>
                </c:pt>
                <c:pt idx="6">
                  <c:v>496661233.60000002</c:v>
                </c:pt>
                <c:pt idx="7">
                  <c:v>138050000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71-4570-8544-FC8AF8EEF500}"/>
            </c:ext>
          </c:extLst>
        </c:ser>
        <c:ser>
          <c:idx val="2"/>
          <c:order val="2"/>
          <c:tx>
            <c:strRef>
              <c:f>Blad2!$D$3:$D$4</c:f>
              <c:strCache>
                <c:ptCount val="1"/>
                <c:pt idx="0">
                  <c:v>Säkert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Blad2!$A$5:$A$13</c:f>
              <c:strCache>
                <c:ptCount val="8"/>
                <c:pt idx="0">
                  <c:v>2025-Q1</c:v>
                </c:pt>
                <c:pt idx="1">
                  <c:v>2025-Q2</c:v>
                </c:pt>
                <c:pt idx="2">
                  <c:v>2025-Q3</c:v>
                </c:pt>
                <c:pt idx="3">
                  <c:v>2025-Q4</c:v>
                </c:pt>
                <c:pt idx="4">
                  <c:v>2026-Q1</c:v>
                </c:pt>
                <c:pt idx="5">
                  <c:v>2026-Q2</c:v>
                </c:pt>
                <c:pt idx="6">
                  <c:v>2026-Q3</c:v>
                </c:pt>
                <c:pt idx="7">
                  <c:v>2026-Q4</c:v>
                </c:pt>
              </c:strCache>
            </c:strRef>
          </c:cat>
          <c:val>
            <c:numRef>
              <c:f>Blad2!$D$5:$D$13</c:f>
              <c:numCache>
                <c:formatCode>#\ ##0\ \ "Msek"</c:formatCode>
                <c:ptCount val="8"/>
                <c:pt idx="0">
                  <c:v>586532346.61000001</c:v>
                </c:pt>
                <c:pt idx="1">
                  <c:v>335628083.18000001</c:v>
                </c:pt>
                <c:pt idx="2">
                  <c:v>206334498.07999998</c:v>
                </c:pt>
                <c:pt idx="3">
                  <c:v>43732585</c:v>
                </c:pt>
                <c:pt idx="4">
                  <c:v>149368649.46000001</c:v>
                </c:pt>
                <c:pt idx="6">
                  <c:v>400000000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71-4570-8544-FC8AF8EEF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964976"/>
        <c:axId val="747966056"/>
      </c:areaChart>
      <c:catAx>
        <c:axId val="7479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7966056"/>
        <c:crosses val="autoZero"/>
        <c:auto val="1"/>
        <c:lblAlgn val="ctr"/>
        <c:lblOffset val="100"/>
        <c:noMultiLvlLbl val="0"/>
      </c:catAx>
      <c:valAx>
        <c:axId val="747966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79649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Kommande singulära</a:t>
            </a:r>
            <a:r>
              <a:rPr lang="sv-SE" baseline="0"/>
              <a:t> upphandlingar</a:t>
            </a:r>
            <a:br>
              <a:rPr lang="sv-SE" baseline="0"/>
            </a:br>
            <a:r>
              <a:rPr lang="sv-SE"/>
              <a:t>September</a:t>
            </a:r>
          </a:p>
        </c:rich>
      </c:tx>
      <c:layout>
        <c:manualLayout>
          <c:xMode val="edge"/>
          <c:yMode val="edge"/>
          <c:x val="0.20823206852517373"/>
          <c:y val="2.77349802524756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'Analys data'!$B$14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'Analys data'!$A$15:$A$20</c:f>
              <c:strCache>
                <c:ptCount val="6"/>
                <c:pt idx="4">
                  <c:v>2025-Q3</c:v>
                </c:pt>
                <c:pt idx="5">
                  <c:v>2025-Q4</c:v>
                </c:pt>
              </c:strCache>
            </c:strRef>
          </c:cat>
          <c:val>
            <c:numRef>
              <c:f>'Analys data'!$B$15:$B$20</c:f>
              <c:numCache>
                <c:formatCode>General</c:formatCode>
                <c:ptCount val="6"/>
                <c:pt idx="4" formatCode="#\ ##0\ \ &quot;  MSEK&quot;">
                  <c:v>30000000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7E-476A-ACC6-8982FF4E9376}"/>
            </c:ext>
          </c:extLst>
        </c:ser>
        <c:ser>
          <c:idx val="1"/>
          <c:order val="1"/>
          <c:tx>
            <c:strRef>
              <c:f>'Analys data'!$C$14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'Analys data'!$A$15:$A$20</c:f>
              <c:strCache>
                <c:ptCount val="6"/>
                <c:pt idx="4">
                  <c:v>2025-Q3</c:v>
                </c:pt>
                <c:pt idx="5">
                  <c:v>2025-Q4</c:v>
                </c:pt>
              </c:strCache>
            </c:strRef>
          </c:cat>
          <c:val>
            <c:numRef>
              <c:f>'Analys data'!$C$15:$C$20</c:f>
              <c:numCache>
                <c:formatCode>General</c:formatCode>
                <c:ptCount val="6"/>
                <c:pt idx="4" formatCode="#\ ##0\ \ &quot;  MSEK&quot;">
                  <c:v>477127855.31999999</c:v>
                </c:pt>
                <c:pt idx="5" formatCode="#\ ##0\ \ &quot;  MSEK&quot;">
                  <c:v>1512769547.22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7E-476A-ACC6-8982FF4E9376}"/>
            </c:ext>
          </c:extLst>
        </c:ser>
        <c:ser>
          <c:idx val="2"/>
          <c:order val="2"/>
          <c:tx>
            <c:strRef>
              <c:f>'Analys data'!$D$14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'Analys data'!$A$15:$A$20</c:f>
              <c:strCache>
                <c:ptCount val="6"/>
                <c:pt idx="4">
                  <c:v>2025-Q3</c:v>
                </c:pt>
                <c:pt idx="5">
                  <c:v>2025-Q4</c:v>
                </c:pt>
              </c:strCache>
            </c:strRef>
          </c:cat>
          <c:val>
            <c:numRef>
              <c:f>'Analys data'!$D$15:$D$20</c:f>
              <c:numCache>
                <c:formatCode>General</c:formatCode>
                <c:ptCount val="6"/>
                <c:pt idx="4" formatCode="#\ ##0\ \ &quot;  MSEK&quot;">
                  <c:v>141000000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7E-476A-ACC6-8982FF4E9376}"/>
            </c:ext>
          </c:extLst>
        </c:ser>
        <c:ser>
          <c:idx val="3"/>
          <c:order val="3"/>
          <c:tx>
            <c:strRef>
              <c:f>'Analys data'!$E$14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'Analys data'!$A$15:$A$20</c:f>
              <c:strCache>
                <c:ptCount val="6"/>
                <c:pt idx="4">
                  <c:v>2025-Q3</c:v>
                </c:pt>
                <c:pt idx="5">
                  <c:v>2025-Q4</c:v>
                </c:pt>
              </c:strCache>
            </c:strRef>
          </c:cat>
          <c:val>
            <c:numRef>
              <c:f>'Analys data'!$E$15:$E$20</c:f>
              <c:numCache>
                <c:formatCode>General</c:formatCode>
                <c:ptCount val="6"/>
                <c:pt idx="4" formatCode="#\ ##0\ \ &quot;  MSEK&quot;">
                  <c:v>362000000</c:v>
                </c:pt>
                <c:pt idx="5" formatCode="#\ ##0\ \ &quot;  MSEK&quot;">
                  <c:v>232000000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7E-476A-ACC6-8982FF4E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8478304"/>
        <c:axId val="918479744"/>
      </c:areaChart>
      <c:catAx>
        <c:axId val="91847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18479744"/>
        <c:crosses val="autoZero"/>
        <c:auto val="1"/>
        <c:lblAlgn val="ctr"/>
        <c:lblOffset val="100"/>
        <c:noMultiLvlLbl val="0"/>
      </c:catAx>
      <c:valAx>
        <c:axId val="91847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kr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18478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304799</xdr:colOff>
      <xdr:row>2</xdr:row>
      <xdr:rowOff>23812</xdr:rowOff>
    </xdr:from>
    <xdr:to>
      <xdr:col>17</xdr:col>
      <xdr:colOff>66674</xdr:colOff>
      <xdr:row>17</xdr:row>
      <xdr:rowOff>152400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0AC835B-5C44-6E42-EA21-DABD88ECB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398991</xdr:colOff>
      <xdr:row>2</xdr:row>
      <xdr:rowOff>139700</xdr:rowOff>
    </xdr:from>
    <xdr:to>
      <xdr:col>14</xdr:col>
      <xdr:colOff>561621</xdr:colOff>
      <xdr:row>17</xdr:row>
      <xdr:rowOff>29633</xdr:rowOff>
    </xdr:to>
    <xdr:graphicFrame macro="">
      <xdr:nvGraphicFramePr>
        <xdr:cNvPr id="111" name="Diagram 4">
          <a:extLst>
            <a:ext uri="{FF2B5EF4-FFF2-40B4-BE49-F238E27FC236}">
              <a16:creationId xmlns:a16="http://schemas.microsoft.com/office/drawing/2014/main" id="{BF5CDF9F-1951-0815-6A45-5D8962197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hmodi Mustafa (DS-PO)" refreshedDate="45683.795930671295" createdVersion="8" refreshedVersion="8" minRefreshableVersion="3" recordCount="112" xr:uid="{CFBB2CBC-8A10-4E2E-833B-BBDBE49E9854}">
  <cacheSource type="worksheet">
    <worksheetSource name="Tabell1"/>
  </cacheSource>
  <cacheFields count="13">
    <cacheField name="Projektnummer" numFmtId="0">
      <sharedItems containsMixedTypes="1" containsNumber="1" containsInteger="1" minValue="159112" maxValue="312638"/>
    </cacheField>
    <cacheField name="Projektnamn" numFmtId="0">
      <sharedItems/>
    </cacheField>
    <cacheField name="Program" numFmtId="0">
      <sharedItems count="11">
        <s v="Kapacitet Väst "/>
        <s v="Kapacitet Stockholm"/>
        <s v="Konsumtionsanslutningar"/>
        <s v="Lokalnätsförnyelse Syd"/>
        <s v="Lokalnätsförnyelse Nord"/>
        <s v="Lokalnätsförnyelse Mellan"/>
        <s v="Produktionsanslutningar"/>
        <s v="Regionnätsförnyelse Nord"/>
        <s v="Samverkansåtgärder"/>
        <s v="Regionnätsförnyelse Mellan och Syd"/>
        <s v="Kapacitet Väst" u="1"/>
      </sharedItems>
    </cacheField>
    <cacheField name="Ledningslängd" numFmtId="0">
      <sharedItems containsBlank="1"/>
    </cacheField>
    <cacheField name="Antal fack" numFmtId="0">
      <sharedItems containsBlank="1" containsMixedTypes="1" containsNumber="1" containsInteger="1" minValue="8" maxValue="8"/>
    </cacheField>
    <cacheField name="Prognosspann" numFmtId="0">
      <sharedItems/>
    </cacheField>
    <cacheField name="Kommun" numFmtId="0">
      <sharedItems containsBlank="1"/>
    </cacheField>
    <cacheField name="Projektkategori" numFmtId="0">
      <sharedItems containsBlank="1"/>
    </cacheField>
    <cacheField name="Prognostiserade kostnader totalt CAPEX" numFmtId="0">
      <sharedItems containsMixedTypes="1" containsNumber="1" minValue="15085911.82" maxValue="400000000"/>
    </cacheField>
    <cacheField name="Upphandlingsstart" numFmtId="0">
      <sharedItems containsMixedTypes="1" containsNumber="1" containsInteger="1" minValue="2026" maxValue="2026" count="9">
        <s v="2025-Q4"/>
        <s v="2025-Q1"/>
        <s v="2026-Q3"/>
        <s v="2026-Q2"/>
        <s v="2026-Q1"/>
        <s v="2025-Q2"/>
        <s v="2025-Q3"/>
        <s v="2026-Q4"/>
        <n v="2026" u="1"/>
      </sharedItems>
    </cacheField>
    <cacheField name="Prognossäkerhet" numFmtId="0">
      <sharedItems containsBlank="1" count="6">
        <s v="Osäkert"/>
        <s v="Säkert"/>
        <s v="Mycket osäkert"/>
        <s v="Säker" u="1"/>
        <m u="1"/>
        <s v="Mycket osäkert " u="1"/>
      </sharedItems>
    </cacheField>
    <cacheField name="Projektinformation" numFmtId="0">
      <sharedItems containsBlank="1"/>
    </cacheField>
    <cacheField name="Lan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">
  <r>
    <n v="295753"/>
    <s v="ZT32 Rösbacka_Ny 400/130 kV station"/>
    <x v="0"/>
    <m/>
    <m/>
    <s v="100 till 300 MSEK"/>
    <s v="Göteborg"/>
    <s v="RN Station 400-70 kV"/>
    <n v="260000000"/>
    <x v="0"/>
    <x v="0"/>
    <s v="Ny greenfield station. Entreprenad delas i två, först en markentr samt senare en ställverksentr. "/>
    <s v="Sverige"/>
  </r>
  <r>
    <s v="294117"/>
    <s v="OT02 Lextorp_Anslutning Lunden"/>
    <x v="0"/>
    <s v="1 KM"/>
    <s v="10 st 40kV"/>
    <s v="30 MSEK till 50 MSEK"/>
    <s v="Trollhättan"/>
    <s v="Transf. 130-70kV &lt;250 MVA"/>
    <n v="43600000"/>
    <x v="1"/>
    <x v="0"/>
    <m/>
    <s v="Sverige"/>
  </r>
  <r>
    <s v="277284"/>
    <s v="FT24 Lindome_Reinvestering"/>
    <x v="0"/>
    <s v="2 st 750 m_x000a_1 st 175 m"/>
    <s v="8 st"/>
    <s v="Över 300 MSEK"/>
    <s v="Mölndal"/>
    <s v="Station 400-130 kV"/>
    <n v="362000000"/>
    <x v="2"/>
    <x v="0"/>
    <m/>
    <s v="Sverige"/>
  </r>
  <r>
    <s v="298383"/>
    <s v="ZT92 Hallansberg_Ny station pga Stella"/>
    <x v="0"/>
    <m/>
    <s v="2 st"/>
    <s v="Över 300 MSEK"/>
    <s v="Töreboda"/>
    <s v="Station 400-130 kV"/>
    <n v="330000000"/>
    <x v="3"/>
    <x v="0"/>
    <s v="Beroende av kundavtal "/>
    <s v="Sverige"/>
  </r>
  <r>
    <s v="245363"/>
    <s v="Almnäs-Ekensberg-Kolbotten Ny 130 kV led"/>
    <x v="1"/>
    <s v="12,2 km"/>
    <m/>
    <s v="50 MSEK till 100 MSEK"/>
    <s v="Södertälje"/>
    <s v="Luftled 130-70kV ansök om konc"/>
    <n v="85361272.730000004"/>
    <x v="4"/>
    <x v="1"/>
    <m/>
    <s v="Sverige"/>
  </r>
  <r>
    <s v="249830"/>
    <s v="Ensta-Arninge 130kV (ursprunglig)"/>
    <x v="1"/>
    <s v="3,5 km"/>
    <m/>
    <s v="50 MSEK till 100 MSEK"/>
    <s v="Täby"/>
    <s v="Luftled 130-70kV ansök om konc"/>
    <n v="50922389.390000001"/>
    <x v="5"/>
    <x v="0"/>
    <m/>
    <s v="Sverige"/>
  </r>
  <r>
    <s v="306605"/>
    <s v="Hagby-Ensta 130kV"/>
    <x v="1"/>
    <s v="6,8 km 2 ledningar"/>
    <m/>
    <s v="50 MSEK till 100 MSEK"/>
    <s v="Täby"/>
    <s v="Luftled 130-70kV ansök om konc"/>
    <n v="54695198.219999999"/>
    <x v="5"/>
    <x v="0"/>
    <m/>
    <s v="Sverige"/>
  </r>
  <r>
    <s v="247348"/>
    <s v="Kolbotten-Bockholmssundet 130 kV ledning"/>
    <x v="1"/>
    <s v="6,5 km"/>
    <m/>
    <s v="30 MSEK till 50 MSEK"/>
    <s v="Södertälje"/>
    <s v="Luftled 130-70kV ansök om konc"/>
    <n v="33307377.23"/>
    <x v="4"/>
    <x v="1"/>
    <m/>
    <s v="Sverige"/>
  </r>
  <r>
    <s v="262436"/>
    <s v="Kolbotten-Lindhov-Tullinge Villastad"/>
    <x v="1"/>
    <s v="6,4 km 2 ledningar"/>
    <m/>
    <s v="50 MSEK till 100 MSEK"/>
    <s v="Salem"/>
    <s v="Luftled 130-70kV ansök om konc"/>
    <n v="50116031.950000003"/>
    <x v="3"/>
    <x v="0"/>
    <m/>
    <s v="Sverige"/>
  </r>
  <r>
    <s v="302644"/>
    <s v="Litslena ÄT73, 130 kV stvk &amp; 130/70 kV"/>
    <x v="1"/>
    <m/>
    <s v="1 trafofack, 1 ledningsfack"/>
    <s v="50 MSEK till 100 MSEK"/>
    <s v="Enköping"/>
    <s v="Station 400-130 kV"/>
    <n v="94600813.150000006"/>
    <x v="4"/>
    <x v="0"/>
    <m/>
    <s v="Sverige"/>
  </r>
  <r>
    <s v="251043"/>
    <s v="Nynäshamn-Västerhaninge-Solberga 130 kV"/>
    <x v="1"/>
    <s v="34,5 km"/>
    <m/>
    <s v="50 MSEK till 100 MSEK"/>
    <s v="Nynäshamn"/>
    <s v="Luftled 130-70kV ansök om konc"/>
    <n v="66375074.039999999"/>
    <x v="4"/>
    <x v="0"/>
    <m/>
    <s v="Sverige"/>
  </r>
  <r>
    <s v="249800"/>
    <s v="Odensala-Sigtuna Ny 130 kV ledning"/>
    <x v="1"/>
    <s v="18 km + 750m kabel"/>
    <m/>
    <s v="50 MSEK till 100 MSEK"/>
    <s v="Sigtuna"/>
    <s v="Luftled 130-70kV ansök om konc"/>
    <n v="91001944.409999996"/>
    <x v="3"/>
    <x v="0"/>
    <m/>
    <s v="Sverige"/>
  </r>
  <r>
    <s v="282662"/>
    <s v="RT122 Botkyrka - Nytt 130 kV stv + trafo"/>
    <x v="1"/>
    <m/>
    <s v="4 st"/>
    <s v="100 MSEK till 300 MSEK"/>
    <s v="Botkyrka"/>
    <s v="Transf. 400-220kV &gt;250 MVA"/>
    <n v="133850566.2"/>
    <x v="0"/>
    <x v="0"/>
    <m/>
    <s v="Sverige"/>
  </r>
  <r>
    <s v="249804"/>
    <s v="Sigtuna-Bålsta 130 kV ledning"/>
    <x v="1"/>
    <s v="7 km"/>
    <m/>
    <s v="30 MSEK till 50 MSEK"/>
    <s v="Sigtuna"/>
    <s v="Luftled 130-70kV ansök om konc"/>
    <n v="36983792.219999999"/>
    <x v="6"/>
    <x v="0"/>
    <m/>
    <s v="Sverige"/>
  </r>
  <r>
    <s v="270053"/>
    <s v="ÄL81 S1, ÄL86 S1 Överby-Häggvik Flytt"/>
    <x v="1"/>
    <s v="5 km"/>
    <m/>
    <s v="50 MSEK till 100 MSEK"/>
    <s v="Sollentuna"/>
    <s v="Luftled 130-70kV ansök om konc"/>
    <n v="64500001"/>
    <x v="1"/>
    <x v="0"/>
    <m/>
    <s v="Sverige"/>
  </r>
  <r>
    <s v="278785"/>
    <s v="ÄL9 S2 Odensala Ö - Måby, Ledningsflytt"/>
    <x v="1"/>
    <s v="9 km"/>
    <m/>
    <s v="50 MSEK till 100 MSEK"/>
    <s v="Sigtuna"/>
    <s v="Kraftledn 130-70kV (använd ej)"/>
    <n v="77784299.780000001"/>
    <x v="5"/>
    <x v="0"/>
    <m/>
    <s v="Sverige"/>
  </r>
  <r>
    <s v="283728"/>
    <s v="ÄL9 S9 Måby-Arlanda Flytt SVK"/>
    <x v="1"/>
    <s v="3 km kabel"/>
    <m/>
    <s v="50 MSEK till 100 MSEK"/>
    <s v="Sigtuna"/>
    <s v="Jordkabel 130-70 kV Landsbygd"/>
    <n v="71413741.510000005"/>
    <x v="4"/>
    <x v="0"/>
    <m/>
    <s v="Sverige"/>
  </r>
  <r>
    <s v="262423"/>
    <s v="ÄT40 Snäckstavik Ny station"/>
    <x v="1"/>
    <m/>
    <s v="6 st"/>
    <s v="50 MSEK till 100 MSEK"/>
    <s v="Botkyrka"/>
    <s v="Station 400-130 kV"/>
    <n v="109964471.40000001"/>
    <x v="4"/>
    <x v="0"/>
    <m/>
    <s v="Sverige"/>
  </r>
  <r>
    <s v="282661"/>
    <s v="ÄT917 Masmo - Nytt 130 kV-stv + Trafos"/>
    <x v="1"/>
    <m/>
    <s v="4 st"/>
    <s v="100 MSEK till 300 MSEK"/>
    <s v="Huddinge"/>
    <s v="Station 400-130 kV"/>
    <n v="140022480.86000001"/>
    <x v="5"/>
    <x v="1"/>
    <m/>
    <s v="Sverige"/>
  </r>
  <r>
    <n v="295188"/>
    <s v="ÄT2791 Vagnhärad Nyanslutning billaddare"/>
    <x v="2"/>
    <s v="11 km"/>
    <s v="3 st "/>
    <s v="30 MSEK till 50 MSEK"/>
    <s v="Trosa"/>
    <s v="Kundinit åtgärd"/>
    <s v="44 973 707,00"/>
    <x v="5"/>
    <x v="1"/>
    <m/>
    <s v="Sverige"/>
  </r>
  <r>
    <n v="261006"/>
    <s v="BT43 Rockhammar_Ny 130/10 kV station"/>
    <x v="2"/>
    <m/>
    <s v="4 st 130 kV_x000a_2 st trafofack _x000a_4 st 10 kV_x000a_10 st kontrollfack "/>
    <s v="30 MSEK till 50 MSEK"/>
    <s v="Lindesberg"/>
    <s v="Station 400-130 kV"/>
    <n v="44500000"/>
    <x v="5"/>
    <x v="0"/>
    <m/>
    <s v="Sverige"/>
  </r>
  <r>
    <n v="245014"/>
    <s v="BL4 S2/S3_130 kV ledn. till Rockhammar"/>
    <x v="2"/>
    <s v="6 km"/>
    <m/>
    <s v="30 MSEK till 50 MSEK"/>
    <s v="Lindesberg "/>
    <s v="Luftled 130-70kV ansök om konc"/>
    <n v="30493776"/>
    <x v="6"/>
    <x v="0"/>
    <m/>
    <s v="Sverige"/>
  </r>
  <r>
    <n v="305967"/>
    <s v="ÄT94 Almnäs utbyggn. T2 och AB-stv"/>
    <x v="2"/>
    <m/>
    <s v="13 st"/>
    <s v="50 MSEK till 100 MSEK"/>
    <s v="Nykvarn"/>
    <s v="Transf. 130-70kV &lt;250 MVA"/>
    <n v="52500000"/>
    <x v="6"/>
    <x v="0"/>
    <s v="10 st 20kV fack_x000a_3st 130kV fack "/>
    <s v="Sverige"/>
  </r>
  <r>
    <n v="305118"/>
    <s v="ÄT1322 TEDA Totalförnyelse"/>
    <x v="2"/>
    <m/>
    <s v="15 st"/>
    <s v="30 MSEK till 50 MSEK"/>
    <s v="Enköping "/>
    <s v="Kapacitetshöjande"/>
    <n v="42000000"/>
    <x v="3"/>
    <x v="0"/>
    <m/>
    <s v="Sverige"/>
  </r>
  <r>
    <n v="299844"/>
    <s v="OLXX_130kV-ledningar Tranemo-Limmared"/>
    <x v="2"/>
    <s v="10 km"/>
    <m/>
    <s v="50 MSEK till 100 MSEK"/>
    <s v="Tranemo"/>
    <s v="Luftled 130-70kV ansök om konc"/>
    <n v="65000000"/>
    <x v="2"/>
    <x v="2"/>
    <s v="Koncessionsberoende "/>
    <s v="Sverige"/>
  </r>
  <r>
    <n v="299843"/>
    <s v="TT5521 Limmared_ ombyggnation"/>
    <x v="2"/>
    <m/>
    <s v="2 st"/>
    <s v="100 MSEK till 300 MSEK"/>
    <s v="Tranemo"/>
    <s v="Station 400-130 kV"/>
    <n v="135000000"/>
    <x v="3"/>
    <x v="0"/>
    <m/>
    <s v="Sverige"/>
  </r>
  <r>
    <n v="264961"/>
    <s v="NT7632-L2 Stalon Blaikliden Grytsjö"/>
    <x v="3"/>
    <s v="Nätstation(st): 8_x000a_Hsp-Luftledning(km): 30_x000a_Hsp-kabel(km):  6_x000a_Lsp-kabel(km): 5,5"/>
    <m/>
    <s v="Över 15 MSEK"/>
    <s v="Vilhelmina"/>
    <s v="Vädersäkring msp"/>
    <n v="22170141.48"/>
    <x v="1"/>
    <x v="1"/>
    <s v="Prognosspann = inkl matrl."/>
    <s v="Sverige"/>
  </r>
  <r>
    <n v="225595"/>
    <s v="NT0612L1_Barsele"/>
    <x v="3"/>
    <s v="Näststation(st): 11_x000a_Hsp-Luftledning(km): 7_x000a_Hsp-kabel(km): 8_x000a_Lsp-kabel(km): 6"/>
    <m/>
    <s v="Över 15 MSEK"/>
    <s v="Storuman"/>
    <s v="Kapacitetshöjande"/>
    <n v="18764863"/>
    <x v="4"/>
    <x v="0"/>
    <s v="Prognosspann = inkl matrl."/>
    <s v="Sverige"/>
  </r>
  <r>
    <n v="225760"/>
    <s v="NT0612L2_Grenselet"/>
    <x v="3"/>
    <s v="Nätstation(st): 31_x000a_Hsp-Luftledning(km):  23_x000a_Hsp-kabel(km): 27_x000a_Lsp-kabel(km): 16"/>
    <m/>
    <s v="Över 15 MSEK"/>
    <s v="Storuman"/>
    <s v="Kapacitetshöjande"/>
    <n v="41831409"/>
    <x v="4"/>
    <x v="0"/>
    <s v="Prognosspann = inkl matrl."/>
    <s v="Sverige"/>
  </r>
  <r>
    <n v="309686"/>
    <s v="PT94-L02-ny etapp a,b,c,d)"/>
    <x v="3"/>
    <s v="Nätstation(st): 16_x000a_Hsp-Luftledning(km): 13_x000a_Hsp-kabel(km): 10_x000a_Lsp-kabel(km): 4"/>
    <m/>
    <s v="Över 15 MSEK"/>
    <s v="Kiruna"/>
    <s v="Övriga åtgärder"/>
    <n v="29498144"/>
    <x v="4"/>
    <x v="2"/>
    <s v="Prognosspann = inkl matrl._x000a_Ligger 10 mil från Kiruna (Fjällvärld)"/>
    <s v="Sverige"/>
  </r>
  <r>
    <n v="309684"/>
    <s v="PT94-L01-ny etapp d,e)"/>
    <x v="3"/>
    <s v="Nätstation(st): 23_x000a_Hsp-Luftledning(km): 26_x000a_Hsp-kabel(km): 7_x000a_Lsp-kabel(km): 1,5"/>
    <m/>
    <s v="Över 15 MSEK"/>
    <s v="Kiruna"/>
    <s v="Kapacitetshöjande"/>
    <n v="25999819"/>
    <x v="4"/>
    <x v="2"/>
    <s v="Prognosspann = inkl matrl._x000a_Ligger 10 mil från Kiruna (Fjällvärld)"/>
    <s v="Sverige"/>
  </r>
  <r>
    <n v="306700"/>
    <s v="PT7612-L1 Kilanki- Grönbo"/>
    <x v="3"/>
    <s v="Nätstation(st): 2_x000a_Hsp-Luftledning(km): 12_x000a_Hsp-kabel(km): 0,7_x000a_Lsp-kabel(km): 0,3"/>
    <m/>
    <s v="Över 15 MSEK"/>
    <s v="Pajala"/>
    <s v="Kapacitetshöjande"/>
    <n v="16050000"/>
    <x v="7"/>
    <x v="0"/>
    <s v="Prognosspann = inkl matrl."/>
    <s v="Sverige"/>
  </r>
  <r>
    <n v="307096"/>
    <s v="PT7621-L2 reserv radiell kabel Kangos"/>
    <x v="3"/>
    <s v="Nätstation(st): 5_x000a_Hsp-Luftledning(km): 33_x000a_Hsp-kabel(km): 4_x000a_Lsp-kabel(km): 4"/>
    <m/>
    <s v="Över 15 MSEK"/>
    <s v="Pajala"/>
    <s v="Kapacitetshöjande"/>
    <n v="30299904.600000001"/>
    <x v="2"/>
    <x v="0"/>
    <s v="Prognosspann = inkl matrl._x000a_Projektkontrakt = AB"/>
    <s v="Sverige"/>
  </r>
  <r>
    <s v="305606"/>
    <s v="NT0810-L2 Avgrening mot Skirknäs"/>
    <x v="3"/>
    <s v="Nätstation(st): 4_x000a_Hsp-Luftledning(km): 25_x000a_Hsp-kabel(km): 2_x000a_Lsp-kabel(km): 3"/>
    <m/>
    <s v="Över 15 MSEK"/>
    <s v="Sorsele"/>
    <s v="Vädersäkring msp"/>
    <n v="18500000"/>
    <x v="0"/>
    <x v="0"/>
    <s v="Prognosspann = inkl matrl._x000a_Projektkontrakt = AB"/>
    <s v="Sverige"/>
  </r>
  <r>
    <n v="308467"/>
    <s v="NT5311-L1 Vädersäkring Västansjö Tärnaby"/>
    <x v="3"/>
    <s v="Nätstation(st): 13_x000a_Hsp-kabel(km): 23,5_x000a_Lsp-kabel(km): 9"/>
    <m/>
    <s v="Över 15 MSEK"/>
    <s v="Storuman"/>
    <s v="Kapacitetshöjande"/>
    <n v="25000000"/>
    <x v="4"/>
    <x v="0"/>
    <s v="Prognosspann = inkl matrl._x000a_Projektkontrakt = AB"/>
    <s v="Sverige"/>
  </r>
  <r>
    <n v="302064"/>
    <s v="NT0210, NT0211, NUP ND-Ra-00586 Etapp 2"/>
    <x v="3"/>
    <s v="Nätstation(st): 21_x000a_Hsp-Luftledning(km): 10,6_x000a_Hsp-kabel(km): 25_x000a_Lsp-kabel(km): 15"/>
    <m/>
    <s v="Över 15 MSEK"/>
    <s v="Vindeln"/>
    <s v="Vädersäkring msp"/>
    <n v="30000000"/>
    <x v="3"/>
    <x v="0"/>
    <s v="Prognosspann = inkl matrl._x000a_Projektkontrakt = AB"/>
    <s v="Sverige"/>
  </r>
  <r>
    <n v="305645"/>
    <s v="PT8312-L8 Vädersäkring stam"/>
    <x v="3"/>
    <s v="Nätstation(st): 1_x000a_Hsp-Luftledning(km): 19_x000a_Lsp-kabel(km): 0,8"/>
    <m/>
    <s v="Över 15 MSEK"/>
    <s v="Arvidsjaur"/>
    <s v="Vädersäkring msp"/>
    <n v="15300000.23"/>
    <x v="5"/>
    <x v="0"/>
    <s v="Prognosspann = inkl matrl._x000a_Projektkontrakt = AB_x000a_Ej beredd än."/>
    <s v="Sverige"/>
  </r>
  <r>
    <s v="304527"/>
    <s v="PT61-L4 Reinvestering Karlsborg"/>
    <x v="3"/>
    <s v="Nätstation(st): 9_x000a_Hsp-kabel(km): 9,6_x000a_Lsp-kabel(km): 8,6"/>
    <m/>
    <s v="Över 15 MSEK"/>
    <s v="Kalix"/>
    <s v="Vädersäkring msp"/>
    <n v="16000000"/>
    <x v="5"/>
    <x v="0"/>
    <s v="Prognosspann = inkl matrl._x000a_Projektkontrakt = AB"/>
    <s v="Sverige"/>
  </r>
  <r>
    <n v="300562"/>
    <s v="5 TT8141_L02 Etapp3 Högbråten 3 - Hörnin"/>
    <x v="3"/>
    <s v="Nätstation(st): 15_x000a_Hsp-kabel(km): 14_x000a_Lsp-kabel(km): 9"/>
    <m/>
    <s v="Över 15 MSEK"/>
    <s v="Alingsås"/>
    <s v="Elkvalité"/>
    <n v="20381785"/>
    <x v="3"/>
    <x v="0"/>
    <s v="Prognosspann = inkl matrl._x000a_Projektkontrakt = AB_x000a_Hör ihop m projekt NIS300084_x000a_Beredning slutskede"/>
    <s v="Sverige"/>
  </r>
  <r>
    <n v="300024"/>
    <s v="5 TT48 Ingared NUP Etapp 1 mot LIDA"/>
    <x v="3"/>
    <s v="Nätstation(st): 9_x000a_Hsp-kabel(km): 13_x000a_Lsp-kabel(km): 7"/>
    <m/>
    <s v="Över 15 MSEK"/>
    <s v="Alingsås"/>
    <s v="Elkvalité"/>
    <n v="19430218"/>
    <x v="0"/>
    <x v="1"/>
    <s v="Prognosspann = inkl matrl._x000a_Projektkontrakt = AB_x000a_Hör ihop m projekt NIS300204_x000a_Beredning slutskede"/>
    <s v="Sverige"/>
  </r>
  <r>
    <n v="311281"/>
    <s v="NT6612-L4 Önska"/>
    <x v="4"/>
    <s v="Nätstation(st): 13_x000a_Hsp-kabel(km): 12_x000a_Lsp-kabel(km): 12"/>
    <m/>
    <s v="Över 15 MSEK"/>
    <s v="Örnsköldsvik"/>
    <s v="Vädersäkring msp"/>
    <n v="23000000"/>
    <x v="3"/>
    <x v="0"/>
    <s v="Prognosspann = inkl matrl._x000a_Projektkontrakt = AB_x000a_Beredningen nystartad"/>
    <s v="Sverige"/>
  </r>
  <r>
    <s v="302184"/>
    <s v="3 OT91-L21 förstärkning utledning"/>
    <x v="4"/>
    <s v="Hsp-kabel(km): 14,5_x000a_Lsp-kabel(km): 4,5"/>
    <m/>
    <s v="Över 15 MSEK"/>
    <s v="Vänersborg"/>
    <s v="Övr åtgärder msp"/>
    <n v="21832228.039999999"/>
    <x v="6"/>
    <x v="1"/>
    <s v="Prognosspann = inkl matrl._x000a_Projektkontrakt = AB_x000a_Beredning färdig"/>
    <s v="Sverige"/>
  </r>
  <r>
    <s v="262882"/>
    <s v="PT6121 vädersäkring Nikkala Hamn"/>
    <x v="4"/>
    <s v="Nätstation(st): 7_x000a_Hsp-kabel(km): 7,3_x000a_Lsp-kabel(km): 9,6"/>
    <m/>
    <s v="Över 15 MSEK"/>
    <s v="Haparanda"/>
    <s v="Vädersäkring msp"/>
    <n v="18000000"/>
    <x v="0"/>
    <x v="0"/>
    <s v="Prognosspann = inkl matrl._x000a_Projektkontrakt = AB_x000a_Kabelnätsprojekt - Beredning klar i sommar"/>
    <s v="Sverige"/>
  </r>
  <r>
    <s v="295148"/>
    <s v="PT6121-L2 Nikkala Etapp 2"/>
    <x v="4"/>
    <s v="Nätstation(st): 9_x000a_Hsp-Luftledning(km): 4,6_x000a_Hsp-kabel(km): 8_x000a_Lsp-kabel(km): 8"/>
    <m/>
    <s v="Över 15 MSEK"/>
    <s v="Haparanda"/>
    <s v="Vädersäkring msp"/>
    <n v="16999999.359999999"/>
    <x v="1"/>
    <x v="1"/>
    <s v="Prognosspann = inkl matrl._x000a_Projektkontrakt = AB_x000a_Klar för upphandling"/>
    <s v="Sverige"/>
  </r>
  <r>
    <s v="301196"/>
    <s v="PT84-L1 Sikselet Seidegava"/>
    <x v="4"/>
    <s v="Nätstation(st): 13_x000a_Hsp-Luftledning(km): 36,5_x000a_Hsp-kabel(km): 7,3_x000a_Lsp-kabel(km): 6,3"/>
    <m/>
    <s v="Över 15 MSEK"/>
    <s v="Arjeplog"/>
    <s v="Elkvalité"/>
    <n v="30799999.460000001"/>
    <x v="5"/>
    <x v="1"/>
    <s v="Prognosspann = inkl matrl._x000a_Projektkontrakt = AB"/>
    <s v="Sverige"/>
  </r>
  <r>
    <s v="302626"/>
    <s v="PT3331-L1 E1 Kåbdalis Tellejokk Vädersäk"/>
    <x v="4"/>
    <s v="Nätstation(st): 4_x000a_Hsp-Luftledning(km): 25_x000a_Hsp-kabel(km): 2,5_x000a_Lsp-kabel(km): 0,4"/>
    <m/>
    <s v="Över 15 MSEK"/>
    <s v="Jokkmokk"/>
    <s v="Kapacitetshöjande"/>
    <n v="17999999.609999999"/>
    <x v="1"/>
    <x v="1"/>
    <s v="Prognosspann = inkl matrl._x000a_Projektkontrakt = AB"/>
    <s v="Sverige"/>
  </r>
  <r>
    <s v="269209"/>
    <s v="PT3321-L5 Vädersäkring Jokkmokk Tårrajau"/>
    <x v="4"/>
    <s v="Nätstation(st): 8_x000a_Hsp-Luftledning(km): 19_x000a_Hsp-kabel(km): 6_x000a_Lsp-kabel(km): 2,3"/>
    <m/>
    <s v="Över 15 MSEK"/>
    <s v="Jokkmokk"/>
    <s v="Kapacitetshöjande"/>
    <n v="24687242"/>
    <x v="2"/>
    <x v="0"/>
    <s v="Prognosspann = inkl matrl._x000a_Projektkontrakt = AB"/>
    <s v="Sverige"/>
  </r>
  <r>
    <s v="301199"/>
    <s v="PT84-L1 Seidegava Forsudden"/>
    <x v="4"/>
    <s v="Nätstation(st): 13_x000a_Hsp-Luftledning(km): 47_x000a_Hsp-kabel(km): 2,3_x000a_Lsp-kabel(km): 6"/>
    <m/>
    <s v="Över 15 MSEK"/>
    <s v="Arjeplog"/>
    <s v="Elkvalité"/>
    <n v="30699999.5"/>
    <x v="4"/>
    <x v="1"/>
    <s v="Prognosspann = inkl matrl._x000a_Projektkontrakt = AB"/>
    <s v="Sverige"/>
  </r>
  <r>
    <s v="303864"/>
    <s v="MT1241 Björkvik Förnyelse Etapp 1 L13"/>
    <x v="5"/>
    <s v="Nätstation(st): 11_x000a_Hsp-kabel(km): 25_x000a_Lsp-kabel(km): 6"/>
    <m/>
    <s v="Över 15 MSEK"/>
    <s v="Katrineholm"/>
    <s v="Vädersäkring msp"/>
    <n v="23845000"/>
    <x v="4"/>
    <x v="0"/>
    <s v="Prognosspann = inkl matrl._x000a_Projektkontrakt = AB"/>
    <s v="Sverige"/>
  </r>
  <r>
    <s v="303871"/>
    <s v="MT1241 Björkvik Förnyelse Etapp 2 L23-1"/>
    <x v="5"/>
    <s v="Nätstation(st): 11_x000a_Hsp-kabel(km): 17,4_x000a_Lsp-kabel(km): 6"/>
    <m/>
    <s v="Över 15 MSEK"/>
    <s v="Katrineholm"/>
    <s v="Vädersäkring msp"/>
    <n v="17746000"/>
    <x v="2"/>
    <x v="0"/>
    <s v="Prognosspann = inkl matrl._x000a_Projektkontrakt = AB"/>
    <s v="Sverige"/>
  </r>
  <r>
    <s v="303876"/>
    <s v="MT1241 Björkvik Förnyelse Etapp 4 L25"/>
    <x v="5"/>
    <s v="Nätstation(st): 11_x000a_Hsp-kabel(km): 15,5_x000a_Lsp-kabel(km): 4"/>
    <m/>
    <s v="Över 15 MSEK"/>
    <s v="Katrineholm"/>
    <s v="Vädersäkring msp"/>
    <n v="16500000"/>
    <x v="2"/>
    <x v="0"/>
    <s v="Prognosspann = inkl matrl._x000a_Projektkontrakt = AB"/>
    <s v="Sverige"/>
  </r>
  <r>
    <s v="303883"/>
    <s v="MT1241 Björkvik Förnyelse Etapp 5 LNY-1"/>
    <x v="5"/>
    <s v="Nätstation(st): 14_x000a_Hsp-kabel(km): 23_x000a_Lsp-kabel(km): 12"/>
    <m/>
    <s v="Över 15 MSEK"/>
    <s v="Katrineholm"/>
    <s v="Vädersäkring msp"/>
    <n v="23016000"/>
    <x v="4"/>
    <x v="0"/>
    <s v="Prognosspann = inkl matrl._x000a_Projektkontrakt = AB"/>
    <s v="Sverige"/>
  </r>
  <r>
    <s v="298191"/>
    <s v="ÄT2427-L01/L02 E-2"/>
    <x v="5"/>
    <s v="Nätstation(st): 8_x000a_Hsp-Luftledning(km): 4_x000a_Hsp-kabel(km): 20_x000a_Lsp-kabel(km): 3"/>
    <m/>
    <s v="Över 15 MSEK"/>
    <s v="Norrtälje"/>
    <s v="Övr åtgärder msp"/>
    <n v="29634015"/>
    <x v="0"/>
    <x v="0"/>
    <s v="Prognosspann = inkl matrl._x000a_Projektkontrakt = AB"/>
    <s v="Sverige"/>
  </r>
  <r>
    <s v="297451"/>
    <s v="PT9211-L6 Dubbellinje Holmajärvi"/>
    <x v="4"/>
    <s v="Nätstation(st): 3_x000a_Hsp-Luftledning(km): 23_x000a_Hsp-kabel(km): 5"/>
    <m/>
    <s v="Över 15 MSEK"/>
    <s v="Kiruna"/>
    <s v="Kapacitetshöjande"/>
    <n v="20155000"/>
    <x v="0"/>
    <x v="0"/>
    <s v="Prognosspann = inkl matrl._x000a_Projektkontrakt = AB"/>
    <s v="Sverige"/>
  </r>
  <r>
    <s v="302641"/>
    <s v="PT9211-L16 Rautas Kiruna"/>
    <x v="4"/>
    <s v="Nätstation(st): 3_x000a_Hsp-Luftledning(km): 21_x000a_Hsp-kabel(km): 0,7_x000a_Lsp-kabel(km): 4,6"/>
    <m/>
    <s v="Över 15 MSEK"/>
    <s v="Kiruna"/>
    <s v="Kapacitetshöjande"/>
    <n v="20210074"/>
    <x v="2"/>
    <x v="0"/>
    <s v="Prognosspann = inkl matrl._x000a_Projektkontrakt = AB"/>
    <s v="Sverige"/>
  </r>
  <r>
    <s v="278770"/>
    <s v="PT95_L2_Tornehamn"/>
    <x v="4"/>
    <s v="Nätstation(st): 19_x000a_Hsp-Luftledning(km): 21,5_x000a_Hsp-kabel(km): 10,5_x000a_Lsp-kabel(km): 5,7"/>
    <m/>
    <s v="Över 15 MSEK"/>
    <s v="Kiruna"/>
    <s v="Kapacitetshöjande"/>
    <n v="25218013"/>
    <x v="2"/>
    <x v="0"/>
    <s v="Prognosspann = inkl matrl._x000a_Projektkontrakt = AB"/>
    <s v="Sverige"/>
  </r>
  <r>
    <s v="313062"/>
    <s v="PT84-L5 Kapacitet"/>
    <x v="4"/>
    <s v="Nätstation(st): 9_x000a_Hsp-kabel(km): 11_x000a_Lsp-kabel(km): 5,5"/>
    <m/>
    <s v="Över 15 MSEK"/>
    <s v="Arjeplog"/>
    <s v="Kapacitetshöjande"/>
    <n v="29500000"/>
    <x v="0"/>
    <x v="0"/>
    <s v="Prognosspann = inkl matrl._x000a_Projektkontrakt = AB"/>
    <s v="Sverige"/>
  </r>
  <r>
    <s v="312193"/>
    <s v="NT0884-L3 Sorsele tätort vädersäkring"/>
    <x v="4"/>
    <s v="Nätstation(st): 8_x000a_Hsp-kabel(km): 9_x000a_Lsp-kabel(km): 7"/>
    <m/>
    <s v="Över 15 MSEK"/>
    <s v="Sorsele"/>
    <s v="Vädersäkring msp"/>
    <n v="21330000"/>
    <x v="5"/>
    <x v="1"/>
    <s v="Prognosspann = inkl matrl._x000a_Projektkontrakt = AB"/>
    <s v="Sverige"/>
  </r>
  <r>
    <s v="303944"/>
    <s v="PT8312-L7 Vädersäkr Auktsjaur-Akkavare"/>
    <x v="4"/>
    <s v="Nätstation(st): 10_x000a_Hsp-Luftledning(km): 16_x000a_Hsp-kabel(km): 7,7_x000a_Lsp-kabel(km): 8"/>
    <m/>
    <s v="Över 15 MSEK"/>
    <s v="Arvidsjaur"/>
    <s v="Vädersäkring msp"/>
    <n v="20742091.25"/>
    <x v="6"/>
    <x v="1"/>
    <s v="Prognosspann = inkl matrl._x000a_Projektkontrakt = AB"/>
    <s v="Sverige"/>
  </r>
  <r>
    <s v="310004"/>
    <s v="NT0884-L4 Reinv Sorsele - Jiltjaur"/>
    <x v="4"/>
    <s v="Nätstation(st): 12_x000a_Hsp-Luftledning(km): 35,5_x000a_Hsp-kabel(km): 4_x000a_Lsp-kabel(km): 4,6"/>
    <m/>
    <s v="Över 15 MSEK"/>
    <s v="Sorsele"/>
    <s v="Vädersäkring msp"/>
    <n v="36300000"/>
    <x v="0"/>
    <x v="0"/>
    <s v="Prognosspann = inkl matrl._x000a_Projektkontrakt = AB"/>
    <s v="Sverige"/>
  </r>
  <r>
    <s v="308029"/>
    <s v="PT8312-L6 isolering Norrstrand Jäkna"/>
    <x v="4"/>
    <s v="Nätstation(st): 7_x000a_Hsp-Luftledning(km): 23,6_x000a_Hsp-kabel(km): 4,7_x000a_Lsp-kabel(km): 6"/>
    <m/>
    <s v="Över 15 MSEK"/>
    <s v="Arvidsjaur"/>
    <s v="Vädersäkring msp"/>
    <n v="28975602.859999999"/>
    <x v="5"/>
    <x v="1"/>
    <s v="Prognosspann = inkl matrl._x000a_Projektkontrakt = AB"/>
    <s v="Sverige"/>
  </r>
  <r>
    <s v="312530"/>
    <s v="PT87-L01 Rebnis - Vuonatjviken"/>
    <x v="4"/>
    <s v="Nätstation(st): 4_x000a_Hsp-Luftledning(km): 18_x000a_Hsp-kabel(km): 1"/>
    <m/>
    <s v="Över 15 MSEK"/>
    <s v="Arjeplog"/>
    <s v="Vädersäkring msp"/>
    <n v="23500000"/>
    <x v="3"/>
    <x v="0"/>
    <s v="Prognosspann = inkl matrl._x000a_Projektkontrakt = AB_x000a_Fjäll, urskogsreservat"/>
    <s v="Sverige"/>
  </r>
  <r>
    <s v="306462"/>
    <s v="PT87-L02 Vädersäkring Sädva-Jäckvik"/>
    <x v="4"/>
    <s v="Nätstation(st): 12_x000a_Hsp-Luftledning(km): 15_x000a_Hsp-kabel(km): 8_x000a_Lsp-kabel(km): 2,3"/>
    <m/>
    <s v="Över 15 MSEK"/>
    <s v="Arjeplog"/>
    <s v="Vädersäkring msp"/>
    <n v="20669547.219999999"/>
    <x v="3"/>
    <x v="0"/>
    <s v="Prognosspann = inkl matrl._x000a_Projektkontrakt = AB"/>
    <s v="Sverige"/>
  </r>
  <r>
    <s v="300519"/>
    <s v="PT87-L06 Merkenäs Vuogga Camping"/>
    <x v="4"/>
    <s v="Nätstation(st): 1_x000a_Hsp-Luftledning(km): 18,8_x000a_Hsp-kabel(km): 0,04_x000a_Lsp-kabel(km): 0,10"/>
    <m/>
    <s v="Över 15 MSEK"/>
    <s v="Arjeplog"/>
    <s v="Vädersäkring msp"/>
    <n v="15085911.82"/>
    <x v="3"/>
    <x v="0"/>
    <s v="Prognosspann = inkl matrl._x000a_Projektkontrakt = AB"/>
    <s v="Sverige"/>
  </r>
  <r>
    <s v="308377"/>
    <s v="PT87-L01 Sädva - Rebnis"/>
    <x v="4"/>
    <s v="Hsp-Luftledning(km): 25_x000a_Hsp-kabel(km): 0,7"/>
    <m/>
    <s v="Över 15 MSEK"/>
    <s v="Arjeplog"/>
    <s v="Vädersäkring msp"/>
    <n v="23550000"/>
    <x v="3"/>
    <x v="0"/>
    <s v="Prognosspann = inkl matrl._x000a_Projektkontrakt = AB"/>
    <s v="Sverige"/>
  </r>
  <r>
    <s v="301190"/>
    <s v="PT84-L1 Solberg Allejaur"/>
    <x v="4"/>
    <s v="Nätstation(st): 6_x000a_Hsp-Luftledning(km): 25_x000a_Hsp-kabel(km): 1_x000a_Lsp-kabel(km): 1,3"/>
    <m/>
    <s v="Över 15 MSEK"/>
    <s v="Arjeplog"/>
    <s v="Vädersäkring msp"/>
    <n v="24302367"/>
    <x v="0"/>
    <x v="1"/>
    <s v="Prognosspann = inkl matrl._x000a_Projektkontrakt = AB"/>
    <s v="Sverige"/>
  </r>
  <r>
    <n v="272011"/>
    <s v="NL3 S16/S17 Verkanliden_Ledningsåtgärder"/>
    <x v="6"/>
    <s v="42 km"/>
    <s v="1 st"/>
    <s v="50 MSEK till 100 MSEK"/>
    <s v="Storuman"/>
    <s v="Kraftledn 130-70kV (använd ej)"/>
    <n v="87927855.319999993"/>
    <x v="6"/>
    <x v="1"/>
    <s v="Detaljprojektering pågår "/>
    <s v="Sverige"/>
  </r>
  <r>
    <n v="287123"/>
    <s v="BT312 Siggebohyttan_ny station"/>
    <x v="6"/>
    <m/>
    <s v="7 st (1 st 130kV, 6st 30kV)"/>
    <s v="50 MSEK till 100 MSEK"/>
    <s v="Lindesberg"/>
    <s v="Station 130kV Ny/tot.förnyelse"/>
    <n v="83400000"/>
    <x v="3"/>
    <x v="2"/>
    <s v="Beror på kundavtal"/>
    <s v="Sverige"/>
  </r>
  <r>
    <n v="296619"/>
    <s v="Ny transformatorstation Aspnäs 130/30 kV"/>
    <x v="6"/>
    <s v="1,2 km"/>
    <s v="2 st 130kV ledningsfack 3 st 30kV ledningsfack "/>
    <s v="100 MSEK till 300 MSEK"/>
    <s v="Heby"/>
    <s v="Transf. 130-70kV &lt;250 MVA"/>
    <n v="97000000"/>
    <x v="0"/>
    <x v="2"/>
    <s v="Beror på kundavtal "/>
    <s v="Sverige"/>
  </r>
  <r>
    <n v="226191"/>
    <s v="Funbo_Ny station"/>
    <x v="6"/>
    <m/>
    <m/>
    <s v="50 MSEK till 100 MSEK"/>
    <s v="Uppsala"/>
    <s v="Station 400-130 kV"/>
    <n v="56267000.43"/>
    <x v="3"/>
    <x v="0"/>
    <m/>
    <s v="Sverige"/>
  </r>
  <r>
    <n v="230316"/>
    <s v="Funbo_Ny ledning"/>
    <x v="6"/>
    <m/>
    <m/>
    <s v="30 MSEK till 50 MSEK"/>
    <s v="Uppsala"/>
    <s v="Luftled 130-70kV ansök om konc"/>
    <n v="33646037.659999996"/>
    <x v="3"/>
    <x v="0"/>
    <m/>
    <s v="Sverige"/>
  </r>
  <r>
    <n v="312638"/>
    <s v="BT24 Fjällskär etapp2"/>
    <x v="6"/>
    <m/>
    <s v="10 st"/>
    <s v="50 MSEK till 100 MSEK"/>
    <s v="Nyköping"/>
    <s v="Station 400-130 kV"/>
    <n v="62000000"/>
    <x v="7"/>
    <x v="2"/>
    <m/>
    <s v="Sverige"/>
  </r>
  <r>
    <n v="297578"/>
    <s v="ÄT64 Stationsåtgärder"/>
    <x v="6"/>
    <m/>
    <s v="10 st"/>
    <s v="30 MSEK till 50 MSEK"/>
    <s v="Uppsala"/>
    <s v="Station 400-130 kV"/>
    <n v="39000000"/>
    <x v="7"/>
    <x v="2"/>
    <m/>
    <s v="Sverige"/>
  </r>
  <r>
    <n v="280484"/>
    <s v="KL54 S1 Horndal-Långshyttan Strukturförs"/>
    <x v="6"/>
    <s v="27,5 km"/>
    <m/>
    <s v="50 MSEK till 100 MSEK"/>
    <s v="Hedemora"/>
    <s v="Kraftledn 130-70kV (använd ej)"/>
    <n v="75000000"/>
    <x v="3"/>
    <x v="0"/>
    <m/>
    <s v="Sverige"/>
  </r>
  <r>
    <n v="287136"/>
    <s v="BL3 S12 130kV ledning_Siggebohyttan"/>
    <x v="6"/>
    <s v="11 km "/>
    <m/>
    <s v="50 MSEK till 100 MSEK"/>
    <s v="Lindesberg"/>
    <s v="Kraftledn 130-70kV (använd ej)"/>
    <n v="70319912"/>
    <x v="0"/>
    <x v="0"/>
    <m/>
    <s v="Sverige"/>
  </r>
  <r>
    <n v="309175"/>
    <s v="TT7111 Bäckefors EnbW 40 MW sol-Stn åtgä"/>
    <x v="6"/>
    <m/>
    <s v="9 st"/>
    <s v="50 MSEK till 100 MSEK"/>
    <s v="Bengtsfors"/>
    <s v="Transformator 40 kV &lt;25 MVA"/>
    <n v="52600000"/>
    <x v="0"/>
    <x v="2"/>
    <s v="Beror på kundavtal_x000a_2 st sammankopplingsfack_x000a_2 st mätfack_x000a_2 st ledningsfack_x000a_3 st trafofack"/>
    <s v="Sverige"/>
  </r>
  <r>
    <n v="235081"/>
    <s v="NL3 S34 Grundfors_Risliden"/>
    <x v="6"/>
    <s v="39 km helt ny ledningsgata"/>
    <m/>
    <s v="50 MSEK till 100 MSEK"/>
    <s v="Lycksele"/>
    <s v="Kraftledn 130-70kV (använd ej)"/>
    <n v="70000787.519999996"/>
    <x v="3"/>
    <x v="0"/>
    <m/>
    <s v="Sverige"/>
  </r>
  <r>
    <n v="239626"/>
    <s v="NL3 S7 Grundfors_Risliden"/>
    <x v="6"/>
    <s v="39 km helt ny ledningsgata"/>
    <m/>
    <s v="50 MSEK till 100 MSEK"/>
    <m/>
    <s v="Kraftledn 130-70kV (använd ej)"/>
    <n v="70100099.290000007"/>
    <x v="3"/>
    <x v="0"/>
    <m/>
    <s v="Sverige"/>
  </r>
  <r>
    <n v="240009"/>
    <s v="NL3 S56 Avgrening Simiskälä"/>
    <x v="6"/>
    <s v="2 km helt ny ledningsgata"/>
    <m/>
    <s v="30 MSEK till 50 MSEK"/>
    <s v="Storuman"/>
    <s v="Kraftledn 130-70kV (använd ej)"/>
    <n v="34999809.82"/>
    <x v="3"/>
    <x v="0"/>
    <m/>
    <s v="Sverige"/>
  </r>
  <r>
    <n v="284936"/>
    <s v="NL3 S15 Kopplingsstation – Sandberget"/>
    <x v="6"/>
    <s v="29 km"/>
    <m/>
    <s v="100 MSEK till 300 MSEK"/>
    <s v="Storuman"/>
    <s v="Kraftledn 130-70kV (använd ej)"/>
    <n v="116219061"/>
    <x v="7"/>
    <x v="2"/>
    <s v="Beror på koncession och kundavtal "/>
    <s v="Sverige"/>
  </r>
  <r>
    <n v="235300"/>
    <s v="NL20 S1, S2 NT20 Blaiken – NT21 Sikseleb"/>
    <x v="6"/>
    <s v="9 km"/>
    <m/>
    <s v="50 MSEK till 100 MSEK"/>
    <s v="Storuman"/>
    <s v="Kraftledn 130-70kV (använd ej)"/>
    <n v="92056310"/>
    <x v="7"/>
    <x v="2"/>
    <s v="Beror på koncession och kundavtal "/>
    <s v="Sverige"/>
  </r>
  <r>
    <n v="240698"/>
    <s v="NL3 S14 Kopplingsstation - Storliden"/>
    <x v="6"/>
    <s v="13 km"/>
    <m/>
    <s v="30 MSEK till 50 MSEK"/>
    <s v="Storuman"/>
    <s v="Kraftledn 130-70kV (använd ej)"/>
    <n v="38655216.799999997"/>
    <x v="7"/>
    <x v="2"/>
    <s v="Beror på kundavtal "/>
    <s v="Sverige"/>
  </r>
  <r>
    <n v="262625"/>
    <s v="UT238 Blaiken_Stn åtg, samt NT20 Blaiken"/>
    <x v="6"/>
    <m/>
    <s v="4 st"/>
    <s v="100 MSEK till 300 MSEK"/>
    <s v="Storuman"/>
    <s v="Station 400-130 kV"/>
    <n v="208692942"/>
    <x v="7"/>
    <x v="2"/>
    <s v="Beror på koncession"/>
    <s v="Sverige"/>
  </r>
  <r>
    <n v="284936"/>
    <s v="NL3 S15 Kopplingsstation – Sandberget"/>
    <x v="6"/>
    <s v="29 km"/>
    <m/>
    <s v="100 MSEK till 300 MSEK"/>
    <s v="Storuman"/>
    <s v="Kraftledn 130-70kV (använd ej)"/>
    <n v="116219061"/>
    <x v="7"/>
    <x v="2"/>
    <s v="Beror på koncession och kundavtal "/>
    <s v="Sverige"/>
  </r>
  <r>
    <n v="235300"/>
    <s v="NL20 S1, S2 NT20 Blaiken – NT21 Sikseleb"/>
    <x v="6"/>
    <s v="9 km"/>
    <m/>
    <s v="50 MSEK till 100 MSEK"/>
    <s v="Storuman"/>
    <s v="Kraftledn 130-70kV (använd ej)"/>
    <n v="92056310"/>
    <x v="7"/>
    <x v="2"/>
    <s v="Beror på koncession och kundavtal "/>
    <s v="Sverige"/>
  </r>
  <r>
    <n v="240698"/>
    <s v="NL3 S14 Kopplingsstation - Storliden"/>
    <x v="6"/>
    <s v="13 km"/>
    <m/>
    <s v="30 MSEK till 50 MSEK"/>
    <s v="Storuman"/>
    <s v="Kraftledn 130-70kV (använd ej)"/>
    <n v="38655216.799999997"/>
    <x v="7"/>
    <x v="2"/>
    <s v="Beror på kundavtal "/>
    <s v="Sverige"/>
  </r>
  <r>
    <n v="297935"/>
    <s v="Anslutningsledning för Burunge 30 MW"/>
    <x v="6"/>
    <s v="20 km "/>
    <m/>
    <s v="30 MSEK till 50 MSEK"/>
    <s v="Östhammar"/>
    <m/>
    <n v="30000000"/>
    <x v="3"/>
    <x v="2"/>
    <m/>
    <s v="Sverige"/>
  </r>
  <r>
    <n v="292317"/>
    <s v="OT58 Hedared anslutning Vindkraft"/>
    <x v="6"/>
    <m/>
    <s v="2 st "/>
    <s v="30 MSEK till 50 MSEK"/>
    <s v="Bollebygd"/>
    <s v="Transf. 400-220kV &gt;250 MVA"/>
    <n v="45500000"/>
    <x v="6"/>
    <x v="0"/>
    <s v="1 st 130kV fack_x000a_1 st 20kV fack"/>
    <s v="Sverige"/>
  </r>
  <r>
    <s v="221244"/>
    <s v="NT50_Stornorrfors130 kV station_förnyels"/>
    <x v="7"/>
    <s v="Flytt av 5st ledningar från befintligt till nytt ställverk. Totalt ca 3km ledning"/>
    <s v="12 st "/>
    <s v="Över 300 MSEK"/>
    <s v="Umeå"/>
    <s v="Station 400-130 kV"/>
    <n v="371014651.16000003"/>
    <x v="1"/>
    <x v="1"/>
    <s v="Arbete pågår med byggavtal och anslutningsavtal mot SVK, Vattenfall Vattenkraft och Umeå Energi "/>
    <s v="Sverige"/>
  </r>
  <r>
    <s v="226885"/>
    <s v="Ny 130kV ledning Bastusel - Slagnäs"/>
    <x v="7"/>
    <s v="34 km                                            "/>
    <m/>
    <s v="100 MSEK till 300 MSEK"/>
    <s v="Sorsele "/>
    <s v="Luftled 130-70kV ansök om konc"/>
    <n v="106730624"/>
    <x v="0"/>
    <x v="0"/>
    <s v="Markåtkomsten är Ej säkrad, korsning UL1 ej klaraerad, sannolikt väntar koncessionsändring._x000a_34 km 170 kV i trästolpsutförande, FeAl 593 mm2, OPGW (96). Tillkommande ledningsanpassningar av befintliga luftledningar 40 kV (3 st) i Slagnäs."/>
    <s v="Sverige"/>
  </r>
  <r>
    <s v="308269"/>
    <s v="PT41 Älvsbyn_Totalförnyelse"/>
    <x v="7"/>
    <m/>
    <m/>
    <s v="100 MSEK till 300 MSEK"/>
    <s v="Älvsbyn"/>
    <s v="Station 400-130 kV"/>
    <s v="214.500.000"/>
    <x v="6"/>
    <x v="0"/>
    <m/>
    <s v="Sverige"/>
  </r>
  <r>
    <s v="301135"/>
    <s v="NT62 Domsjö Stationförnyelse."/>
    <x v="7"/>
    <m/>
    <s v="4 stycken 130 kV fack_x000a_7 stycken 40 kV fack_x000a_Och 8 stycken installerade fack i 10 kV ställverket"/>
    <s v="100 MSEK till 300 MSEK"/>
    <s v="Örnsköldsvik"/>
    <s v="Station 400-130 kV"/>
    <n v="185300000"/>
    <x v="7"/>
    <x v="2"/>
    <m/>
    <s v="Sverige"/>
  </r>
  <r>
    <n v="303054"/>
    <s v="PL42 Dragaliden - Långträsk_x000a_"/>
    <x v="7"/>
    <s v="Ca. 12,55 KM "/>
    <m/>
    <s v="30 MSEK till 50 MSEK"/>
    <s v="Piteå "/>
    <s v="Luftled 130-70kV ansök om konc"/>
    <s v="39.765.848,50"/>
    <x v="5"/>
    <x v="1"/>
    <s v="Ledningen kommer att byggas om i befintlig ledningsgata under avbrott."/>
    <s v="Sverige"/>
  </r>
  <r>
    <n v="303053"/>
    <s v="PL4 S7 Aldermyrberget - Långträsk_x000a_"/>
    <x v="7"/>
    <s v="C. 28 KM "/>
    <m/>
    <s v="50 MSEK till 100 MSEK"/>
    <s v="Piteå "/>
    <s v="Luftled 130-70kV ansök om konc_x0009_"/>
    <s v="99.981.715,75_x0009_"/>
    <x v="5"/>
    <x v="1"/>
    <s v="Ledningen kommer att byggas om i befintlig ledningsgata under avbrott."/>
    <s v="Sverige"/>
  </r>
  <r>
    <n v="303015"/>
    <s v="PL4 S6 del 1 Dragaliden - Storsund"/>
    <x v="7"/>
    <m/>
    <m/>
    <s v="30 MSEK till 50 MSEK"/>
    <s v="Piteå "/>
    <s v="Luftled 130-70kV ansök om konc_x0009_"/>
    <s v="42.961.061,69"/>
    <x v="5"/>
    <x v="1"/>
    <s v="Ledningen kommer att byggas om i befintlig ledningsgata under avbrott."/>
    <s v="Sverige"/>
  </r>
  <r>
    <s v="228699"/>
    <s v="ÄL76 S4 Finnslätten  Sala"/>
    <x v="8"/>
    <s v="37 km LL"/>
    <m/>
    <s v="100 MSEK till 300 MSEK"/>
    <s v="Västerås"/>
    <s v="Luftled 130-70kV ansök om konc"/>
    <n v="158347555"/>
    <x v="1"/>
    <x v="1"/>
    <m/>
    <s v="Sverige"/>
  </r>
  <r>
    <s v="256450"/>
    <s v="ÄL76 S3 Sala-Heby"/>
    <x v="8"/>
    <s v="14 km LL, 1 km JK"/>
    <m/>
    <s v="50 MSEK till 100 MSEK"/>
    <s v="Sala"/>
    <s v="Luftled 130-70kV inom bef konc"/>
    <n v="90745941"/>
    <x v="0"/>
    <x v="0"/>
    <s v="Osäker främnst pga arkeologiska undersökningar"/>
    <s v="Sverige"/>
  </r>
  <r>
    <s v="302967"/>
    <s v="RT25 Finnslätten ombyggnation 70 kV stäl"/>
    <x v="8"/>
    <m/>
    <n v="8"/>
    <s v="100 MSEK till 300 MSEK"/>
    <s v="Västerås"/>
    <s v="Station 400-130 kV"/>
    <n v="114500000"/>
    <x v="5"/>
    <x v="1"/>
    <m/>
    <s v="Sverige"/>
  </r>
  <r>
    <s v="310417"/>
    <s v="YT30_Nytt 130 kv ställverk Skultuna"/>
    <x v="8"/>
    <m/>
    <s v="2 trafofack, 3 ledningsfack"/>
    <s v="50 MSEK till 100 MSEK"/>
    <s v="Västerås"/>
    <s v="Station 400-130 kV"/>
    <n v="60000000"/>
    <x v="6"/>
    <x v="0"/>
    <s v="Osäker pga arkeologisk utredning, svår mark samt andra beroenden."/>
    <s v="Sverige"/>
  </r>
  <r>
    <s v="258502"/>
    <s v="ML11_ML9 S1_Flytt Linghem-Bäckeby"/>
    <x v="8"/>
    <s v="12 km"/>
    <m/>
    <s v="50 MSEK till 100 MSEK"/>
    <m/>
    <s v="Luftled 130-70kV ansök om konc"/>
    <n v="73000000"/>
    <x v="3"/>
    <x v="0"/>
    <s v="(ingen kommun angiven i PPM)"/>
    <s v="Sverige"/>
  </r>
  <r>
    <s v="300463"/>
    <s v="Olsbo, ny 70/20 kV-station"/>
    <x v="8"/>
    <m/>
    <s v="9 st ställverksfack, yta för 6 st reservfack"/>
    <s v="100 MSEK till 300 MSEK"/>
    <s v="Västerås"/>
    <s v="Station 400-130 kV"/>
    <n v="140000000"/>
    <x v="0"/>
    <x v="0"/>
    <s v="Vissa avtal ej på plats ännu"/>
    <s v="Sverige"/>
  </r>
  <r>
    <s v="309300"/>
    <s v="MT90 Forse_ny station Gotland"/>
    <x v="8"/>
    <m/>
    <s v="9 st på 70kv, 9 st på 130 kv, 2 transformatorfack på 220 kv"/>
    <s v="Över 300 MSEK"/>
    <s v="Gotland"/>
    <s v="Station 400-130 kV"/>
    <n v="400000000"/>
    <x v="2"/>
    <x v="1"/>
    <s v="Markentreprenad handlas upp separat"/>
    <s v="Sverige"/>
  </r>
  <r>
    <s v="291576"/>
    <s v="YL45S1 Finnslätten Munga 130 kv"/>
    <x v="8"/>
    <s v="17 km"/>
    <m/>
    <s v="100 MSEK till 300 MSEK"/>
    <s v="Västerås"/>
    <s v="Luftled 130-70kV ansök om konc"/>
    <n v="101000500"/>
    <x v="7"/>
    <x v="2"/>
    <s v="Koncession ej inskickad"/>
    <s v="Sverige"/>
  </r>
  <r>
    <s v="299712"/>
    <s v="RT27 Krylbo stationsförnyelse"/>
    <x v="8"/>
    <m/>
    <m/>
    <s v="100 MSEK till 300 MSEK"/>
    <s v="Avesta"/>
    <s v="Transf. 130-70kV &lt;250 MVA"/>
    <n v="122000000"/>
    <x v="7"/>
    <x v="0"/>
    <s v="Koncessionsberoende"/>
    <s v="Sverige"/>
  </r>
  <r>
    <s v="261529"/>
    <s v="ÄT0181 Hedesunda_Stationsförnyelse"/>
    <x v="9"/>
    <m/>
    <s v="7-10 st"/>
    <s v="30 MSEK till 50 MSEK"/>
    <s v="Gävle"/>
    <s v="Station 40 kV Ny/tot.förnyelse"/>
    <n v="43948212.079999998"/>
    <x v="6"/>
    <x v="0"/>
    <m/>
    <s v="Sverige"/>
  </r>
  <r>
    <n v="159112"/>
    <s v="ÄL2 S1 Dannemora-Gimo"/>
    <x v="9"/>
    <s v="20 km"/>
    <m/>
    <s v="50 MSEK till 100 MSEK"/>
    <s v="Östhammar"/>
    <s v="Luftled 130-70kV ansök om konc"/>
    <n v="94183749.890000001"/>
    <x v="6"/>
    <x v="0"/>
    <m/>
    <s v="Sverige"/>
  </r>
  <r>
    <s v="271021"/>
    <s v="ÄT1257 Faringe_Ombyggnation"/>
    <x v="9"/>
    <m/>
    <m/>
    <s v="30 MSEK till 50 MSEK"/>
    <s v="Uppsala"/>
    <s v="Station 40 kV Ny/tot.förnyelse"/>
    <n v="45103827.200000003"/>
    <x v="6"/>
    <x v="0"/>
    <s v="Ledningsfack: 2 st 20 kV + 7 st 10 kV"/>
    <s v="Sverige"/>
  </r>
  <r>
    <s v="279961"/>
    <s v="ÄT719 Bäcklösa Sydöstrastaden"/>
    <x v="9"/>
    <m/>
    <s v="18 ledningsfack med befintlig ledning._x000a_10 bestyckade reservfack _x000a_2 sammankopplingsfack_x000a_2 transformatorfack"/>
    <s v="30 MSEK till 50 MSEK"/>
    <s v="Uppsala"/>
    <s v="Station 400-130 kV"/>
    <n v="46718450.420000002"/>
    <x v="1"/>
    <x v="0"/>
    <s v="10 kV-ställverk:_x000a__x000a_1:1 reinvestering av befintligt + 8 stycken nya reservfack samt plats för fyra fack till. "/>
    <s v="Sverige"/>
  </r>
  <r>
    <s v="282707"/>
    <s v="ÄT1343 Altuna Stationsreinvestering"/>
    <x v="9"/>
    <m/>
    <s v="8st 20kV_x000a_8st 10kV"/>
    <s v="30 MSEK till 50 MSEK"/>
    <s v="Heby"/>
    <s v="Station 40 kV Ny/tot.förnyelse"/>
    <n v="46954116.049999997"/>
    <x v="5"/>
    <x v="0"/>
    <m/>
    <s v="Sverige"/>
  </r>
  <r>
    <s v="309062"/>
    <s v="MT1114 Igelfors_pilot modulstation"/>
    <x v="9"/>
    <m/>
    <m/>
    <s v="30 MSEK till 50 MSEK"/>
    <s v="Finspång"/>
    <s v="Station 40 kV Ny/tot.förnyelse"/>
    <n v="49670530.280000001"/>
    <x v="1"/>
    <x v="0"/>
    <m/>
    <s v="Sverige"/>
  </r>
  <r>
    <s v="159113"/>
    <s v="ÄL64 S7 Harg-Gråska"/>
    <x v="9"/>
    <s v="14 km"/>
    <m/>
    <s v="50 MSEK till 100 MSEK"/>
    <s v="Östhammar"/>
    <s v="Luftled 130-70kV ansök om konc"/>
    <n v="75832323.469999999"/>
    <x v="6"/>
    <x v="1"/>
    <s v="Upphandlingen är tänkt gå ut i slutet Q3 2025 "/>
    <s v="Sverige"/>
  </r>
  <r>
    <s v="250344"/>
    <s v="ÄT22 Gråska  Förnyelse 70kVställverk"/>
    <x v="9"/>
    <m/>
    <m/>
    <s v="100 MSEK till 300 MSEK"/>
    <s v="Norrtälje"/>
    <s v="Station 400-130 kV"/>
    <n v="299930059.92000002"/>
    <x v="6"/>
    <x v="0"/>
    <s v="FFU pågår, vi är i slutfasen"/>
    <s v="Sverig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437603-FCC4-4ADA-A07A-E201BDD3EF8B}" name="Pivottabell3" cacheId="4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 chartFormat="30">
  <location ref="G26:O36" firstHeaderRow="1" firstDataRow="2" firstDataCol="1"/>
  <pivotFields count="13">
    <pivotField showAll="0"/>
    <pivotField showAll="0"/>
    <pivotField axis="axisCol" showAll="0">
      <items count="12">
        <item x="1"/>
        <item m="1" x="10"/>
        <item x="0"/>
        <item x="2"/>
        <item h="1" x="5"/>
        <item h="1" x="4"/>
        <item h="1" x="3"/>
        <item x="6"/>
        <item x="9"/>
        <item x="7"/>
        <item x="8"/>
        <item t="default"/>
      </items>
    </pivotField>
    <pivotField showAll="0"/>
    <pivotField showAll="0"/>
    <pivotField showAll="0"/>
    <pivotField showAll="0"/>
    <pivotField showAll="0"/>
    <pivotField dataField="1" showAll="0"/>
    <pivotField axis="axisRow" showAll="0">
      <items count="10">
        <item m="1" x="8"/>
        <item x="1"/>
        <item x="5"/>
        <item x="6"/>
        <item x="0"/>
        <item x="4"/>
        <item x="3"/>
        <item x="2"/>
        <item x="7"/>
        <item t="default"/>
      </items>
    </pivotField>
    <pivotField showAll="0"/>
    <pivotField showAll="0"/>
    <pivotField showAll="0"/>
  </pivotFields>
  <rowFields count="1">
    <field x="9"/>
  </rowFields>
  <row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2"/>
  </colFields>
  <colItems count="8">
    <i>
      <x/>
    </i>
    <i>
      <x v="2"/>
    </i>
    <i>
      <x v="3"/>
    </i>
    <i>
      <x v="7"/>
    </i>
    <i>
      <x v="8"/>
    </i>
    <i>
      <x v="9"/>
    </i>
    <i>
      <x v="10"/>
    </i>
    <i t="grand">
      <x/>
    </i>
  </colItems>
  <dataFields count="1">
    <dataField name="Summa av Prognostiserade kostnader totalt CAPEX" fld="8" baseField="9" baseItem="1" numFmtId="167"/>
  </dataFields>
  <formats count="1">
    <format dxfId="14">
      <pivotArea outline="0" collapsedLevelsAreSubtotals="1" fieldPosition="0"/>
    </format>
  </formats>
  <chartFormats count="26">
    <chartFormat chart="16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6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6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6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6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6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6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6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6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6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6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2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2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2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2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2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22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22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22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27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7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7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7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27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27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27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C77E62-E6B2-400C-941F-D88200A81E66}" name="Pivottabell1" cacheId="4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 chartFormat="4">
  <location ref="A3:E13" firstHeaderRow="1" firstDataRow="2" firstDataCol="1"/>
  <pivotFields count="13"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10">
        <item m="1" x="8"/>
        <item x="1"/>
        <item x="5"/>
        <item x="6"/>
        <item x="0"/>
        <item x="4"/>
        <item x="3"/>
        <item x="2"/>
        <item x="7"/>
        <item t="default"/>
      </items>
    </pivotField>
    <pivotField axis="axisCol" showAll="0">
      <items count="7">
        <item x="2"/>
        <item m="1" x="5"/>
        <item x="0"/>
        <item m="1" x="3"/>
        <item x="1"/>
        <item m="1" x="4"/>
        <item t="default"/>
      </items>
    </pivotField>
    <pivotField showAll="0"/>
    <pivotField showAll="0"/>
  </pivotFields>
  <rowFields count="1">
    <field x="9"/>
  </rowFields>
  <row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0"/>
  </colFields>
  <colItems count="4">
    <i>
      <x/>
    </i>
    <i>
      <x v="2"/>
    </i>
    <i>
      <x v="4"/>
    </i>
    <i t="grand">
      <x/>
    </i>
  </colItems>
  <dataFields count="1">
    <dataField name="Summa av Prognostiserade kostnader totalt CAPEX" fld="8" baseField="9" baseItem="1" numFmtId="166"/>
  </dataFields>
  <formats count="1">
    <format dxfId="15">
      <pivotArea outline="0" collapsedLevelsAreSubtotals="1" fieldPosition="0"/>
    </format>
  </formats>
  <chartFormats count="3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FBEC94-6424-4C9B-9EC1-713F48AE5908}" name="Pivottabell4" cacheId="4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25:B34" firstHeaderRow="1" firstDataRow="1" firstDataCol="1"/>
  <pivotFields count="13"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10">
        <item m="1" x="8"/>
        <item x="1"/>
        <item x="5"/>
        <item x="6"/>
        <item x="0"/>
        <item x="2"/>
        <item x="3"/>
        <item x="4"/>
        <item x="7"/>
        <item t="default"/>
      </items>
    </pivotField>
    <pivotField showAll="0"/>
    <pivotField showAll="0"/>
    <pivotField showAll="0"/>
  </pivotFields>
  <rowFields count="1">
    <field x="9"/>
  </rowFields>
  <row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ma av Prognostiserade kostnader totalt CAPEX" fld="8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F9C8F6-4CDD-4ED8-8017-DC1498777B96}" name="Pivottabell3" cacheId="4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 chartFormat="11">
  <location ref="A3:E13" firstHeaderRow="1" firstDataRow="2" firstDataCol="1"/>
  <pivotFields count="13"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10">
        <item m="1" x="8"/>
        <item x="1"/>
        <item x="5"/>
        <item x="6"/>
        <item x="0"/>
        <item x="2"/>
        <item x="3"/>
        <item x="4"/>
        <item x="7"/>
        <item t="default"/>
      </items>
    </pivotField>
    <pivotField axis="axisCol" showAll="0">
      <items count="7">
        <item x="2"/>
        <item m="1" x="5"/>
        <item x="0"/>
        <item m="1" x="3"/>
        <item x="1"/>
        <item m="1" x="4"/>
        <item t="default"/>
      </items>
    </pivotField>
    <pivotField showAll="0"/>
    <pivotField showAll="0"/>
  </pivotFields>
  <rowFields count="1">
    <field x="9"/>
  </rowFields>
  <row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0"/>
  </colFields>
  <colItems count="4">
    <i>
      <x/>
    </i>
    <i>
      <x v="2"/>
    </i>
    <i>
      <x v="4"/>
    </i>
    <i t="grand">
      <x/>
    </i>
  </colItems>
  <dataFields count="1">
    <dataField name="Summa av Prognostiserade kostnader totalt CAPEX" fld="8" baseField="0" baseItem="0" numFmtId="16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75F62D-8374-4A76-96C6-C38156F39570}" name="Tabell1" displayName="Tabell1" ref="A1:K95" totalsRowShown="0" dataDxfId="13">
  <autoFilter ref="A1:K95" xr:uid="{00000000-0001-0000-0000-000000000000}"/>
  <sortState xmlns:xlrd2="http://schemas.microsoft.com/office/spreadsheetml/2017/richdata2" ref="A2:K95">
    <sortCondition ref="I1:I95"/>
  </sortState>
  <tableColumns count="11">
    <tableColumn id="2" xr3:uid="{E75E68A7-DED6-48BA-A0C5-CB75258A2C45}" name="Projektnamn" dataDxfId="12"/>
    <tableColumn id="3" xr3:uid="{5AF2C2FB-0924-42B0-8FDD-F8C529726A23}" name="Program" dataDxfId="11"/>
    <tableColumn id="4" xr3:uid="{D1FB44A3-7016-4BF4-B03D-06DF13EA82A8}" name="Ledningslängd" dataDxfId="10"/>
    <tableColumn id="5" xr3:uid="{36DD9463-AEF5-4885-86AC-52D075072F49}" name="Antal fack" dataDxfId="9"/>
    <tableColumn id="6" xr3:uid="{A1706C07-E19C-47CF-BEDA-EDE6FB97BB29}" name="Prognosspann" dataDxfId="8"/>
    <tableColumn id="7" xr3:uid="{22156AAC-C6B4-41A5-86A2-E5C434250000}" name="Kommun" dataDxfId="7"/>
    <tableColumn id="8" xr3:uid="{A1BC4281-8411-49C3-B903-D66B992E7FB2}" name="Projektkategori" dataDxfId="6"/>
    <tableColumn id="10" xr3:uid="{565918E9-FD61-47CA-933C-6169C8F6EDBE}" name="Upphandlingsstart" dataDxfId="5"/>
    <tableColumn id="11" xr3:uid="{2E019AFD-86D0-45D3-BD1F-7FC6E5E31004}" name="Prognossäkerhet" dataDxfId="4"/>
    <tableColumn id="12" xr3:uid="{7199F747-56FB-42E7-A40F-521170BC990E}" name="Projektinformation" dataDxfId="3"/>
    <tableColumn id="13" xr3:uid="{1C232B57-B634-4706-B17F-241B373146F4}" name="Land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0BC57-F9DF-4A3C-930B-B4593801D0A3}">
  <dimension ref="A3:O36"/>
  <sheetViews>
    <sheetView topLeftCell="E1" workbookViewId="0">
      <selection activeCell="Q23" sqref="Q23"/>
    </sheetView>
  </sheetViews>
  <sheetFormatPr defaultRowHeight="14.4" x14ac:dyDescent="0.3"/>
  <cols>
    <col min="1" max="1" width="46.77734375" bestFit="1" customWidth="1"/>
    <col min="2" max="2" width="18.21875" bestFit="1" customWidth="1"/>
    <col min="3" max="4" width="10.21875" bestFit="1" customWidth="1"/>
    <col min="5" max="5" width="11.77734375" bestFit="1" customWidth="1"/>
    <col min="6" max="6" width="9" bestFit="1" customWidth="1"/>
    <col min="7" max="7" width="46.77734375" bestFit="1" customWidth="1"/>
    <col min="8" max="8" width="19.21875" bestFit="1" customWidth="1"/>
    <col min="9" max="9" width="14.21875" bestFit="1" customWidth="1"/>
    <col min="10" max="10" width="24" bestFit="1" customWidth="1"/>
    <col min="11" max="11" width="23.21875" bestFit="1" customWidth="1"/>
    <col min="12" max="12" width="34" bestFit="1" customWidth="1"/>
    <col min="13" max="13" width="24.5546875" bestFit="1" customWidth="1"/>
    <col min="14" max="14" width="19.21875" bestFit="1" customWidth="1"/>
    <col min="15" max="16" width="11.77734375" bestFit="1" customWidth="1"/>
    <col min="17" max="17" width="24.5546875" bestFit="1" customWidth="1"/>
    <col min="18" max="18" width="19.21875" bestFit="1" customWidth="1"/>
    <col min="19" max="19" width="12" bestFit="1" customWidth="1"/>
  </cols>
  <sheetData>
    <row r="3" spans="1:5" x14ac:dyDescent="0.3">
      <c r="A3" s="3" t="s">
        <v>0</v>
      </c>
      <c r="B3" s="3" t="s">
        <v>1</v>
      </c>
    </row>
    <row r="4" spans="1:5" x14ac:dyDescent="0.3">
      <c r="A4" s="3" t="s">
        <v>2</v>
      </c>
      <c r="B4" t="s">
        <v>3</v>
      </c>
      <c r="C4" t="s">
        <v>4</v>
      </c>
      <c r="D4" t="s">
        <v>5</v>
      </c>
      <c r="E4" t="s">
        <v>6</v>
      </c>
    </row>
    <row r="5" spans="1:5" x14ac:dyDescent="0.3">
      <c r="A5" s="2" t="s">
        <v>7</v>
      </c>
      <c r="B5" s="26"/>
      <c r="C5" s="26">
        <v>204488981.70000002</v>
      </c>
      <c r="D5" s="26">
        <v>586532346.61000001</v>
      </c>
      <c r="E5" s="26">
        <v>791021328.31000006</v>
      </c>
    </row>
    <row r="6" spans="1:5" x14ac:dyDescent="0.3">
      <c r="A6" s="2" t="s">
        <v>8</v>
      </c>
      <c r="B6" s="26"/>
      <c r="C6" s="26">
        <v>306156003.66999996</v>
      </c>
      <c r="D6" s="26">
        <v>335628083.18000001</v>
      </c>
      <c r="E6" s="26">
        <v>641784086.8499999</v>
      </c>
    </row>
    <row r="7" spans="1:5" x14ac:dyDescent="0.3">
      <c r="A7" s="2" t="s">
        <v>9</v>
      </c>
      <c r="B7" s="26"/>
      <c r="C7" s="26">
        <v>708643417.30999994</v>
      </c>
      <c r="D7" s="26">
        <v>206334498.07999998</v>
      </c>
      <c r="E7" s="26">
        <v>914977915.38999987</v>
      </c>
    </row>
    <row r="8" spans="1:5" x14ac:dyDescent="0.3">
      <c r="A8" s="2" t="s">
        <v>10</v>
      </c>
      <c r="B8" s="26">
        <v>149600000</v>
      </c>
      <c r="C8" s="26">
        <v>953736058.20000005</v>
      </c>
      <c r="D8" s="26">
        <v>43732585</v>
      </c>
      <c r="E8" s="26">
        <v>1147068643.2</v>
      </c>
    </row>
    <row r="9" spans="1:5" x14ac:dyDescent="0.3">
      <c r="A9" s="2" t="s">
        <v>11</v>
      </c>
      <c r="B9" s="26">
        <v>55497963</v>
      </c>
      <c r="C9" s="26">
        <v>474811372.10000002</v>
      </c>
      <c r="D9" s="26">
        <v>149368649.46000001</v>
      </c>
      <c r="E9" s="26">
        <v>679677984.56000006</v>
      </c>
    </row>
    <row r="10" spans="1:5" x14ac:dyDescent="0.3">
      <c r="A10" s="2" t="s">
        <v>12</v>
      </c>
      <c r="B10" s="26">
        <v>113400000</v>
      </c>
      <c r="C10" s="26">
        <v>1217318955.1199999</v>
      </c>
      <c r="D10" s="26"/>
      <c r="E10" s="26">
        <v>1330718955.1199999</v>
      </c>
    </row>
    <row r="11" spans="1:5" x14ac:dyDescent="0.3">
      <c r="A11" s="2" t="s">
        <v>13</v>
      </c>
      <c r="B11" s="26">
        <v>65000000</v>
      </c>
      <c r="C11" s="26">
        <v>496661233.60000002</v>
      </c>
      <c r="D11" s="26">
        <v>400000000</v>
      </c>
      <c r="E11" s="26">
        <v>961661233.60000002</v>
      </c>
    </row>
    <row r="12" spans="1:5" x14ac:dyDescent="0.3">
      <c r="A12" s="2" t="s">
        <v>14</v>
      </c>
      <c r="B12" s="26">
        <v>1089854617.5999999</v>
      </c>
      <c r="C12" s="26">
        <v>138050000</v>
      </c>
      <c r="D12" s="26"/>
      <c r="E12" s="26">
        <v>1227904617.5999999</v>
      </c>
    </row>
    <row r="13" spans="1:5" x14ac:dyDescent="0.3">
      <c r="A13" s="2" t="s">
        <v>6</v>
      </c>
      <c r="B13" s="26">
        <v>1473352580.5999999</v>
      </c>
      <c r="C13" s="26">
        <v>4499866021.6999998</v>
      </c>
      <c r="D13" s="26">
        <v>1721596162.3299999</v>
      </c>
      <c r="E13" s="26">
        <v>7694814764.6300011</v>
      </c>
    </row>
    <row r="26" spans="7:15" x14ac:dyDescent="0.3">
      <c r="G26" s="3" t="s">
        <v>0</v>
      </c>
      <c r="H26" s="3" t="s">
        <v>1</v>
      </c>
    </row>
    <row r="27" spans="7:15" x14ac:dyDescent="0.3">
      <c r="G27" s="3" t="s">
        <v>2</v>
      </c>
      <c r="H27" t="s">
        <v>15</v>
      </c>
      <c r="I27" t="s">
        <v>16</v>
      </c>
      <c r="J27" t="s">
        <v>17</v>
      </c>
      <c r="K27" t="s">
        <v>18</v>
      </c>
      <c r="L27" t="s">
        <v>19</v>
      </c>
      <c r="M27" t="s">
        <v>20</v>
      </c>
      <c r="N27" t="s">
        <v>21</v>
      </c>
      <c r="O27" t="s">
        <v>6</v>
      </c>
    </row>
    <row r="28" spans="7:15" x14ac:dyDescent="0.3">
      <c r="G28" s="2" t="s">
        <v>7</v>
      </c>
      <c r="H28" s="27">
        <v>64500001</v>
      </c>
      <c r="I28" s="27">
        <v>43600000</v>
      </c>
      <c r="J28" s="27"/>
      <c r="K28" s="27"/>
      <c r="L28" s="27">
        <v>96388980.700000003</v>
      </c>
      <c r="M28" s="27">
        <v>371014651.16000003</v>
      </c>
      <c r="N28" s="27">
        <v>158347555</v>
      </c>
      <c r="O28" s="27">
        <v>733851187.86000001</v>
      </c>
    </row>
    <row r="29" spans="7:15" x14ac:dyDescent="0.3">
      <c r="G29" s="2" t="s">
        <v>8</v>
      </c>
      <c r="H29" s="27">
        <v>323424368.25</v>
      </c>
      <c r="I29" s="27"/>
      <c r="J29" s="27">
        <v>44500000</v>
      </c>
      <c r="K29" s="27"/>
      <c r="L29" s="27">
        <v>46954116.049999997</v>
      </c>
      <c r="M29" s="27">
        <v>0</v>
      </c>
      <c r="N29" s="27">
        <v>114500000</v>
      </c>
      <c r="O29" s="27">
        <v>529378484.30000001</v>
      </c>
    </row>
    <row r="30" spans="7:15" x14ac:dyDescent="0.3">
      <c r="G30" s="2" t="s">
        <v>9</v>
      </c>
      <c r="H30" s="27">
        <v>36983792.219999999</v>
      </c>
      <c r="I30" s="27"/>
      <c r="J30" s="27">
        <v>82993776</v>
      </c>
      <c r="K30" s="27">
        <v>133427855.31999999</v>
      </c>
      <c r="L30" s="27">
        <v>558998172.55999994</v>
      </c>
      <c r="M30" s="27">
        <v>0</v>
      </c>
      <c r="N30" s="27">
        <v>60000000</v>
      </c>
      <c r="O30" s="27">
        <v>872403596.0999999</v>
      </c>
    </row>
    <row r="31" spans="7:15" x14ac:dyDescent="0.3">
      <c r="G31" s="2" t="s">
        <v>10</v>
      </c>
      <c r="H31" s="27">
        <v>133850566.2</v>
      </c>
      <c r="I31" s="27">
        <v>260000000</v>
      </c>
      <c r="J31" s="27"/>
      <c r="K31" s="27">
        <v>219919912</v>
      </c>
      <c r="L31" s="27"/>
      <c r="M31" s="27">
        <v>106730624</v>
      </c>
      <c r="N31" s="27">
        <v>230745941</v>
      </c>
      <c r="O31" s="27">
        <v>951247043.20000005</v>
      </c>
    </row>
    <row r="32" spans="7:15" x14ac:dyDescent="0.3">
      <c r="G32" s="2" t="s">
        <v>11</v>
      </c>
      <c r="H32" s="27">
        <v>461022750.06000006</v>
      </c>
      <c r="I32" s="27"/>
      <c r="J32" s="27"/>
      <c r="K32" s="27"/>
      <c r="L32" s="27"/>
      <c r="M32" s="27"/>
      <c r="N32" s="27"/>
      <c r="O32" s="27">
        <v>461022750.06000006</v>
      </c>
    </row>
    <row r="33" spans="7:15" x14ac:dyDescent="0.3">
      <c r="G33" s="2" t="s">
        <v>12</v>
      </c>
      <c r="H33" s="27">
        <v>141117976.36000001</v>
      </c>
      <c r="I33" s="27">
        <v>330000000</v>
      </c>
      <c r="J33" s="27">
        <v>177000000</v>
      </c>
      <c r="K33" s="27">
        <v>453413734.72000003</v>
      </c>
      <c r="L33" s="27"/>
      <c r="M33" s="27"/>
      <c r="N33" s="27">
        <v>73000000</v>
      </c>
      <c r="O33" s="27">
        <v>1174531711.0799999</v>
      </c>
    </row>
    <row r="34" spans="7:15" x14ac:dyDescent="0.3">
      <c r="G34" s="2" t="s">
        <v>13</v>
      </c>
      <c r="H34" s="27"/>
      <c r="I34" s="27">
        <v>362000000</v>
      </c>
      <c r="J34" s="27">
        <v>65000000</v>
      </c>
      <c r="K34" s="27"/>
      <c r="L34" s="27"/>
      <c r="M34" s="27"/>
      <c r="N34" s="27">
        <v>400000000</v>
      </c>
      <c r="O34" s="27">
        <v>827000000</v>
      </c>
    </row>
    <row r="35" spans="7:15" x14ac:dyDescent="0.3">
      <c r="G35" s="2" t="s">
        <v>14</v>
      </c>
      <c r="H35" s="27"/>
      <c r="I35" s="27"/>
      <c r="J35" s="27"/>
      <c r="K35" s="27">
        <v>803554117.60000002</v>
      </c>
      <c r="L35" s="27"/>
      <c r="M35" s="27">
        <v>185300000</v>
      </c>
      <c r="N35" s="27">
        <v>223000500</v>
      </c>
      <c r="O35" s="27">
        <v>1211854617.5999999</v>
      </c>
    </row>
    <row r="36" spans="7:15" x14ac:dyDescent="0.3">
      <c r="G36" s="2" t="s">
        <v>6</v>
      </c>
      <c r="H36" s="27">
        <v>1160899454.0900002</v>
      </c>
      <c r="I36" s="27">
        <v>995600000</v>
      </c>
      <c r="J36" s="27">
        <v>369493776</v>
      </c>
      <c r="K36" s="27">
        <v>1610315619.6399999</v>
      </c>
      <c r="L36" s="27">
        <v>702341269.30999994</v>
      </c>
      <c r="M36" s="27">
        <v>663045275.16000009</v>
      </c>
      <c r="N36" s="27">
        <v>1259593996</v>
      </c>
      <c r="O36" s="27">
        <v>6761289390.2000008</v>
      </c>
    </row>
  </sheetData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5"/>
  <sheetViews>
    <sheetView tabSelected="1" topLeftCell="E1" zoomScaleNormal="100" workbookViewId="0">
      <selection activeCell="D8" sqref="D8"/>
    </sheetView>
  </sheetViews>
  <sheetFormatPr defaultRowHeight="14.4" x14ac:dyDescent="0.3"/>
  <cols>
    <col min="1" max="1" width="48.6640625" style="46" customWidth="1"/>
    <col min="2" max="2" width="32.88671875" bestFit="1" customWidth="1"/>
    <col min="3" max="3" width="22.21875" style="10" bestFit="1" customWidth="1"/>
    <col min="4" max="4" width="50.21875" style="2" bestFit="1" customWidth="1"/>
    <col min="5" max="5" width="20.5546875" style="25" bestFit="1" customWidth="1"/>
    <col min="6" max="6" width="14.6640625" style="31" bestFit="1" customWidth="1"/>
    <col min="7" max="7" width="29" bestFit="1" customWidth="1"/>
    <col min="8" max="8" width="19.33203125" style="7" bestFit="1" customWidth="1"/>
    <col min="9" max="9" width="17.77734375" style="7" bestFit="1" customWidth="1"/>
    <col min="10" max="10" width="74.5546875" style="45" customWidth="1"/>
    <col min="11" max="11" width="9.21875" style="32"/>
  </cols>
  <sheetData>
    <row r="1" spans="1:11" s="10" customFormat="1" ht="32.25" customHeight="1" x14ac:dyDescent="0.3">
      <c r="A1" s="49" t="s">
        <v>22</v>
      </c>
      <c r="B1" s="49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  <c r="H1" s="30" t="s">
        <v>29</v>
      </c>
      <c r="I1" s="30" t="s">
        <v>30</v>
      </c>
      <c r="J1" s="42" t="s">
        <v>31</v>
      </c>
      <c r="K1" s="9" t="s">
        <v>32</v>
      </c>
    </row>
    <row r="2" spans="1:11" ht="28.8" x14ac:dyDescent="0.3">
      <c r="A2" t="s">
        <v>189</v>
      </c>
      <c r="B2" t="s">
        <v>18</v>
      </c>
      <c r="C2" s="34"/>
      <c r="D2" s="34" t="s">
        <v>190</v>
      </c>
      <c r="E2" s="52" t="s">
        <v>97</v>
      </c>
      <c r="F2" s="52" t="s">
        <v>185</v>
      </c>
      <c r="G2" s="29" t="s">
        <v>191</v>
      </c>
      <c r="H2" s="29" t="s">
        <v>13</v>
      </c>
      <c r="I2" s="29" t="s">
        <v>4</v>
      </c>
      <c r="J2" s="46"/>
      <c r="K2" s="33" t="s">
        <v>34</v>
      </c>
    </row>
    <row r="3" spans="1:11" x14ac:dyDescent="0.3">
      <c r="A3" t="s">
        <v>209</v>
      </c>
      <c r="B3" s="44" t="s">
        <v>19</v>
      </c>
      <c r="C3" s="48" t="s">
        <v>210</v>
      </c>
      <c r="D3" s="48" t="s">
        <v>211</v>
      </c>
      <c r="E3" s="39" t="s">
        <v>116</v>
      </c>
      <c r="F3" s="39" t="s">
        <v>182</v>
      </c>
      <c r="G3" s="44" t="s">
        <v>33</v>
      </c>
      <c r="H3" s="28" t="s">
        <v>12</v>
      </c>
      <c r="I3" s="28" t="s">
        <v>4</v>
      </c>
      <c r="J3" s="56" t="s">
        <v>246</v>
      </c>
      <c r="K3" s="33" t="s">
        <v>34</v>
      </c>
    </row>
    <row r="4" spans="1:11" x14ac:dyDescent="0.3">
      <c r="A4" t="s">
        <v>227</v>
      </c>
      <c r="B4" s="44" t="s">
        <v>19</v>
      </c>
      <c r="C4" t="s">
        <v>228</v>
      </c>
      <c r="D4"/>
      <c r="E4" s="2" t="s">
        <v>142</v>
      </c>
      <c r="F4" s="2" t="s">
        <v>237</v>
      </c>
      <c r="G4" t="s">
        <v>99</v>
      </c>
      <c r="H4" s="7" t="s">
        <v>58</v>
      </c>
      <c r="I4" s="7" t="s">
        <v>4</v>
      </c>
      <c r="J4" s="46" t="s">
        <v>248</v>
      </c>
      <c r="K4" s="33" t="s">
        <v>34</v>
      </c>
    </row>
    <row r="5" spans="1:11" x14ac:dyDescent="0.3">
      <c r="A5" s="44" t="s">
        <v>320</v>
      </c>
      <c r="B5" s="44" t="s">
        <v>21</v>
      </c>
      <c r="C5" s="34" t="s">
        <v>46</v>
      </c>
      <c r="D5" s="34"/>
      <c r="E5" s="52" t="s">
        <v>97</v>
      </c>
      <c r="F5" s="52" t="s">
        <v>59</v>
      </c>
      <c r="G5" s="29" t="s">
        <v>321</v>
      </c>
      <c r="H5" s="28" t="s">
        <v>14</v>
      </c>
      <c r="I5" s="7" t="s">
        <v>4</v>
      </c>
      <c r="J5" s="46" t="s">
        <v>335</v>
      </c>
      <c r="K5" s="33" t="s">
        <v>34</v>
      </c>
    </row>
    <row r="6" spans="1:11" x14ac:dyDescent="0.3">
      <c r="A6" s="44" t="s">
        <v>310</v>
      </c>
      <c r="B6" s="44" t="s">
        <v>21</v>
      </c>
      <c r="C6" s="34"/>
      <c r="D6" s="34" t="s">
        <v>311</v>
      </c>
      <c r="E6" s="52" t="s">
        <v>60</v>
      </c>
      <c r="F6" s="52" t="s">
        <v>274</v>
      </c>
      <c r="G6" s="29" t="s">
        <v>38</v>
      </c>
      <c r="H6" s="28" t="s">
        <v>12</v>
      </c>
      <c r="I6" s="7" t="s">
        <v>4</v>
      </c>
      <c r="J6" s="54" t="s">
        <v>332</v>
      </c>
      <c r="K6" s="33" t="s">
        <v>34</v>
      </c>
    </row>
    <row r="7" spans="1:11" x14ac:dyDescent="0.3">
      <c r="A7" s="44" t="s">
        <v>296</v>
      </c>
      <c r="B7" s="44" t="s">
        <v>21</v>
      </c>
      <c r="C7" s="34"/>
      <c r="D7" s="34" t="s">
        <v>298</v>
      </c>
      <c r="E7" s="52" t="s">
        <v>132</v>
      </c>
      <c r="F7" s="52" t="s">
        <v>297</v>
      </c>
      <c r="G7" s="29" t="s">
        <v>38</v>
      </c>
      <c r="H7" s="28" t="s">
        <v>11</v>
      </c>
      <c r="I7" s="7" t="s">
        <v>4</v>
      </c>
      <c r="J7" s="46" t="s">
        <v>328</v>
      </c>
      <c r="K7" s="33" t="s">
        <v>34</v>
      </c>
    </row>
    <row r="8" spans="1:11" ht="28.8" x14ac:dyDescent="0.3">
      <c r="A8" s="52" t="s">
        <v>186</v>
      </c>
      <c r="B8" t="s">
        <v>18</v>
      </c>
      <c r="C8" s="34"/>
      <c r="D8" s="34" t="s">
        <v>187</v>
      </c>
      <c r="E8" s="52" t="s">
        <v>116</v>
      </c>
      <c r="F8" s="52" t="s">
        <v>188</v>
      </c>
      <c r="G8" s="29" t="s">
        <v>38</v>
      </c>
      <c r="H8" s="29" t="s">
        <v>13</v>
      </c>
      <c r="I8" s="29" t="s">
        <v>4</v>
      </c>
      <c r="J8" s="46" t="s">
        <v>206</v>
      </c>
      <c r="K8" s="33" t="s">
        <v>34</v>
      </c>
    </row>
    <row r="9" spans="1:11" x14ac:dyDescent="0.3">
      <c r="A9" s="44" t="s">
        <v>272</v>
      </c>
      <c r="B9" s="44" t="s">
        <v>21</v>
      </c>
      <c r="C9" s="34"/>
      <c r="D9" s="34" t="s">
        <v>273</v>
      </c>
      <c r="E9" s="52" t="s">
        <v>97</v>
      </c>
      <c r="F9" s="52" t="s">
        <v>274</v>
      </c>
      <c r="G9" s="29" t="s">
        <v>167</v>
      </c>
      <c r="H9" s="7" t="s">
        <v>58</v>
      </c>
      <c r="I9" s="7" t="s">
        <v>4</v>
      </c>
      <c r="J9" s="46" t="s">
        <v>323</v>
      </c>
      <c r="K9" s="33" t="s">
        <v>34</v>
      </c>
    </row>
    <row r="10" spans="1:11" x14ac:dyDescent="0.3">
      <c r="A10" s="52" t="s">
        <v>180</v>
      </c>
      <c r="B10" t="s">
        <v>18</v>
      </c>
      <c r="C10" s="34"/>
      <c r="D10" s="34" t="s">
        <v>181</v>
      </c>
      <c r="E10" s="52" t="s">
        <v>97</v>
      </c>
      <c r="F10" s="52" t="s">
        <v>134</v>
      </c>
      <c r="G10" s="29" t="s">
        <v>167</v>
      </c>
      <c r="H10" s="29" t="s">
        <v>58</v>
      </c>
      <c r="I10" s="29" t="s">
        <v>4</v>
      </c>
      <c r="J10" s="46" t="s">
        <v>205</v>
      </c>
      <c r="K10" s="33" t="s">
        <v>34</v>
      </c>
    </row>
    <row r="11" spans="1:11" x14ac:dyDescent="0.3">
      <c r="A11" s="44" t="s">
        <v>315</v>
      </c>
      <c r="B11" s="44" t="s">
        <v>21</v>
      </c>
      <c r="C11" s="34" t="s">
        <v>316</v>
      </c>
      <c r="D11" s="34"/>
      <c r="E11" s="52" t="s">
        <v>124</v>
      </c>
      <c r="F11" s="52" t="s">
        <v>317</v>
      </c>
      <c r="G11" s="29" t="s">
        <v>33</v>
      </c>
      <c r="H11" s="28" t="s">
        <v>12</v>
      </c>
      <c r="I11" s="7" t="s">
        <v>4</v>
      </c>
      <c r="J11" s="46" t="s">
        <v>333</v>
      </c>
      <c r="K11" s="33" t="s">
        <v>34</v>
      </c>
    </row>
    <row r="12" spans="1:11" x14ac:dyDescent="0.3">
      <c r="A12" s="44" t="s">
        <v>293</v>
      </c>
      <c r="B12" t="s">
        <v>21</v>
      </c>
      <c r="C12" s="34" t="s">
        <v>294</v>
      </c>
      <c r="D12" s="34"/>
      <c r="E12" s="52" t="s">
        <v>124</v>
      </c>
      <c r="F12" s="52" t="s">
        <v>188</v>
      </c>
      <c r="G12" s="29" t="s">
        <v>202</v>
      </c>
      <c r="H12" s="7" t="s">
        <v>14</v>
      </c>
      <c r="I12" s="7" t="s">
        <v>4</v>
      </c>
      <c r="J12" s="46" t="s">
        <v>327</v>
      </c>
      <c r="K12" s="33" t="s">
        <v>34</v>
      </c>
    </row>
    <row r="13" spans="1:11" x14ac:dyDescent="0.3">
      <c r="A13" s="44" t="s">
        <v>295</v>
      </c>
      <c r="B13" t="s">
        <v>21</v>
      </c>
      <c r="C13" s="34" t="s">
        <v>283</v>
      </c>
      <c r="D13" s="34"/>
      <c r="E13" s="52" t="s">
        <v>93</v>
      </c>
      <c r="F13" s="52" t="s">
        <v>188</v>
      </c>
      <c r="G13" s="29" t="s">
        <v>202</v>
      </c>
      <c r="H13" s="7" t="s">
        <v>14</v>
      </c>
      <c r="I13" s="7" t="s">
        <v>4</v>
      </c>
      <c r="J13" s="46" t="s">
        <v>327</v>
      </c>
      <c r="K13" s="33" t="s">
        <v>34</v>
      </c>
    </row>
    <row r="14" spans="1:11" x14ac:dyDescent="0.3">
      <c r="A14" s="44" t="s">
        <v>322</v>
      </c>
      <c r="B14" s="44" t="s">
        <v>21</v>
      </c>
      <c r="C14" s="34"/>
      <c r="D14" s="34"/>
      <c r="E14" s="52" t="s">
        <v>60</v>
      </c>
      <c r="F14" s="52" t="s">
        <v>274</v>
      </c>
      <c r="G14" s="29" t="s">
        <v>33</v>
      </c>
      <c r="H14" s="28" t="s">
        <v>14</v>
      </c>
      <c r="I14" s="7" t="s">
        <v>4</v>
      </c>
      <c r="J14" s="46" t="s">
        <v>336</v>
      </c>
      <c r="K14" s="33" t="s">
        <v>34</v>
      </c>
    </row>
    <row r="15" spans="1:11" x14ac:dyDescent="0.3">
      <c r="A15" s="44" t="s">
        <v>299</v>
      </c>
      <c r="B15" s="44" t="s">
        <v>21</v>
      </c>
      <c r="C15" s="34" t="s">
        <v>300</v>
      </c>
      <c r="D15" s="34" t="s">
        <v>301</v>
      </c>
      <c r="E15" s="52" t="s">
        <v>116</v>
      </c>
      <c r="F15" s="52" t="s">
        <v>274</v>
      </c>
      <c r="G15" s="29" t="s">
        <v>38</v>
      </c>
      <c r="H15" s="28" t="s">
        <v>13</v>
      </c>
      <c r="I15" s="28" t="s">
        <v>4</v>
      </c>
      <c r="J15" s="46" t="s">
        <v>329</v>
      </c>
      <c r="K15" s="33" t="s">
        <v>34</v>
      </c>
    </row>
    <row r="16" spans="1:11" x14ac:dyDescent="0.3">
      <c r="A16" s="44" t="s">
        <v>318</v>
      </c>
      <c r="B16" s="44" t="s">
        <v>21</v>
      </c>
      <c r="C16" s="34" t="s">
        <v>319</v>
      </c>
      <c r="D16" s="34"/>
      <c r="E16" s="52" t="s">
        <v>60</v>
      </c>
      <c r="F16" s="52" t="s">
        <v>274</v>
      </c>
      <c r="G16" s="29" t="s">
        <v>33</v>
      </c>
      <c r="H16" s="28" t="s">
        <v>13</v>
      </c>
      <c r="I16" s="7" t="s">
        <v>4</v>
      </c>
      <c r="J16" s="46" t="s">
        <v>334</v>
      </c>
      <c r="K16" s="33" t="s">
        <v>34</v>
      </c>
    </row>
    <row r="17" spans="1:11" ht="28.8" x14ac:dyDescent="0.3">
      <c r="A17" s="52" t="s">
        <v>155</v>
      </c>
      <c r="B17" t="s">
        <v>141</v>
      </c>
      <c r="C17" s="45" t="s">
        <v>156</v>
      </c>
      <c r="D17" s="45" t="s">
        <v>157</v>
      </c>
      <c r="E17" s="2" t="s">
        <v>132</v>
      </c>
      <c r="F17" s="39" t="s">
        <v>158</v>
      </c>
      <c r="G17" s="44" t="s">
        <v>38</v>
      </c>
      <c r="H17" s="28" t="s">
        <v>14</v>
      </c>
      <c r="I17" s="28" t="s">
        <v>4</v>
      </c>
      <c r="J17" s="46" t="s">
        <v>159</v>
      </c>
      <c r="K17" s="33" t="s">
        <v>34</v>
      </c>
    </row>
    <row r="18" spans="1:11" ht="57.6" x14ac:dyDescent="0.3">
      <c r="A18" s="37" t="s">
        <v>254</v>
      </c>
      <c r="B18" s="35" t="s">
        <v>20</v>
      </c>
      <c r="C18" s="53" t="s">
        <v>265</v>
      </c>
      <c r="D18" s="57"/>
      <c r="E18" s="2" t="s">
        <v>60</v>
      </c>
      <c r="F18" s="35" t="s">
        <v>266</v>
      </c>
      <c r="G18" s="37" t="s">
        <v>33</v>
      </c>
      <c r="H18" s="41" t="s">
        <v>11</v>
      </c>
      <c r="I18" s="41" t="s">
        <v>4</v>
      </c>
      <c r="J18" s="43" t="s">
        <v>271</v>
      </c>
      <c r="K18" s="33" t="s">
        <v>34</v>
      </c>
    </row>
    <row r="19" spans="1:11" ht="28.8" x14ac:dyDescent="0.3">
      <c r="A19" s="44" t="s">
        <v>114</v>
      </c>
      <c r="B19" s="44" t="s">
        <v>92</v>
      </c>
      <c r="C19" s="40" t="s">
        <v>115</v>
      </c>
      <c r="D19" s="40"/>
      <c r="E19" s="52" t="s">
        <v>116</v>
      </c>
      <c r="F19" s="52" t="s">
        <v>113</v>
      </c>
      <c r="G19" s="29" t="s">
        <v>33</v>
      </c>
      <c r="H19" s="29" t="s">
        <v>13</v>
      </c>
      <c r="I19" s="29" t="s">
        <v>4</v>
      </c>
      <c r="J19" s="57" t="s">
        <v>341</v>
      </c>
      <c r="K19" s="33" t="s">
        <v>34</v>
      </c>
    </row>
    <row r="20" spans="1:11" ht="28.8" x14ac:dyDescent="0.3">
      <c r="A20" s="44" t="s">
        <v>111</v>
      </c>
      <c r="B20" s="44" t="s">
        <v>92</v>
      </c>
      <c r="C20" s="40" t="s">
        <v>112</v>
      </c>
      <c r="D20" s="40"/>
      <c r="E20" s="52" t="s">
        <v>60</v>
      </c>
      <c r="F20" s="52" t="s">
        <v>113</v>
      </c>
      <c r="G20" s="29" t="s">
        <v>33</v>
      </c>
      <c r="H20" s="29" t="s">
        <v>13</v>
      </c>
      <c r="I20" s="29" t="s">
        <v>4</v>
      </c>
      <c r="J20" s="57" t="s">
        <v>340</v>
      </c>
      <c r="K20" s="33" t="s">
        <v>34</v>
      </c>
    </row>
    <row r="21" spans="1:11" ht="28.8" x14ac:dyDescent="0.3">
      <c r="A21" s="52" t="s">
        <v>161</v>
      </c>
      <c r="B21" s="44" t="s">
        <v>17</v>
      </c>
      <c r="C21" s="40"/>
      <c r="D21" s="40" t="s">
        <v>162</v>
      </c>
      <c r="E21" s="39" t="s">
        <v>97</v>
      </c>
      <c r="F21" s="39" t="s">
        <v>163</v>
      </c>
      <c r="G21" s="39" t="s">
        <v>38</v>
      </c>
      <c r="H21" s="28" t="s">
        <v>14</v>
      </c>
      <c r="I21" s="28" t="s">
        <v>4</v>
      </c>
      <c r="J21" s="40" t="s">
        <v>171</v>
      </c>
      <c r="K21" s="33" t="s">
        <v>34</v>
      </c>
    </row>
    <row r="22" spans="1:11" ht="28.8" x14ac:dyDescent="0.3">
      <c r="A22" s="52" t="s">
        <v>168</v>
      </c>
      <c r="B22" s="44" t="s">
        <v>17</v>
      </c>
      <c r="C22" s="40" t="s">
        <v>170</v>
      </c>
      <c r="D22" s="40"/>
      <c r="E22" s="39" t="s">
        <v>124</v>
      </c>
      <c r="F22" s="39" t="s">
        <v>169</v>
      </c>
      <c r="G22" s="39" t="s">
        <v>33</v>
      </c>
      <c r="H22" s="28" t="s">
        <v>12</v>
      </c>
      <c r="I22" s="28" t="s">
        <v>4</v>
      </c>
      <c r="J22" s="40" t="s">
        <v>172</v>
      </c>
      <c r="K22" s="33" t="s">
        <v>34</v>
      </c>
    </row>
    <row r="23" spans="1:11" x14ac:dyDescent="0.3">
      <c r="A23" s="44" t="s">
        <v>308</v>
      </c>
      <c r="B23" s="44" t="s">
        <v>21</v>
      </c>
      <c r="C23" s="34" t="s">
        <v>309</v>
      </c>
      <c r="D23" s="34"/>
      <c r="E23" s="52" t="s">
        <v>124</v>
      </c>
      <c r="F23" s="52" t="s">
        <v>274</v>
      </c>
      <c r="G23" s="29" t="s">
        <v>99</v>
      </c>
      <c r="H23" s="28" t="s">
        <v>13</v>
      </c>
      <c r="I23" s="7" t="s">
        <v>4</v>
      </c>
      <c r="J23" s="46" t="s">
        <v>331</v>
      </c>
      <c r="K23" s="33" t="s">
        <v>34</v>
      </c>
    </row>
    <row r="24" spans="1:11" ht="28.8" x14ac:dyDescent="0.3">
      <c r="A24" s="44" t="s">
        <v>291</v>
      </c>
      <c r="B24" s="44" t="s">
        <v>21</v>
      </c>
      <c r="C24" s="34" t="s">
        <v>292</v>
      </c>
      <c r="D24" s="34"/>
      <c r="E24" s="52" t="s">
        <v>97</v>
      </c>
      <c r="F24" s="52" t="s">
        <v>119</v>
      </c>
      <c r="G24" s="29" t="s">
        <v>33</v>
      </c>
      <c r="H24" s="28" t="s">
        <v>14</v>
      </c>
      <c r="I24" s="7" t="s">
        <v>4</v>
      </c>
      <c r="J24" s="46" t="s">
        <v>326</v>
      </c>
      <c r="K24" s="33" t="s">
        <v>34</v>
      </c>
    </row>
    <row r="25" spans="1:11" ht="28.8" x14ac:dyDescent="0.3">
      <c r="A25" t="s">
        <v>225</v>
      </c>
      <c r="B25" s="44" t="s">
        <v>19</v>
      </c>
      <c r="C25" s="2"/>
      <c r="D25" s="2" t="s">
        <v>226</v>
      </c>
      <c r="E25" s="39" t="s">
        <v>97</v>
      </c>
      <c r="F25" s="39" t="s">
        <v>59</v>
      </c>
      <c r="G25" s="44" t="s">
        <v>38</v>
      </c>
      <c r="H25" s="28" t="s">
        <v>13</v>
      </c>
      <c r="I25" s="7" t="s">
        <v>4</v>
      </c>
      <c r="J25" s="46" t="s">
        <v>247</v>
      </c>
      <c r="K25" s="33" t="s">
        <v>34</v>
      </c>
    </row>
    <row r="26" spans="1:11" ht="28.8" x14ac:dyDescent="0.3">
      <c r="A26" s="58" t="s">
        <v>214</v>
      </c>
      <c r="B26" s="44" t="s">
        <v>19</v>
      </c>
      <c r="C26" s="54" t="s">
        <v>215</v>
      </c>
      <c r="D26" s="54" t="s">
        <v>216</v>
      </c>
      <c r="E26" s="39" t="s">
        <v>97</v>
      </c>
      <c r="F26" s="39" t="s">
        <v>198</v>
      </c>
      <c r="G26" s="44" t="s">
        <v>167</v>
      </c>
      <c r="H26" s="28" t="s">
        <v>11</v>
      </c>
      <c r="I26" s="28" t="s">
        <v>4</v>
      </c>
      <c r="J26" s="62"/>
      <c r="K26" s="33" t="s">
        <v>34</v>
      </c>
    </row>
    <row r="27" spans="1:11" x14ac:dyDescent="0.3">
      <c r="A27" t="s">
        <v>253</v>
      </c>
      <c r="B27" s="39" t="s">
        <v>20</v>
      </c>
      <c r="C27" s="46"/>
      <c r="D27" s="54"/>
      <c r="E27" s="2" t="s">
        <v>124</v>
      </c>
      <c r="F27" s="38" t="s">
        <v>263</v>
      </c>
      <c r="G27" s="64" t="s">
        <v>264</v>
      </c>
      <c r="H27" s="28" t="s">
        <v>11</v>
      </c>
      <c r="I27" s="7" t="s">
        <v>4</v>
      </c>
      <c r="J27" s="46"/>
      <c r="K27" s="33" t="s">
        <v>34</v>
      </c>
    </row>
    <row r="28" spans="1:11" x14ac:dyDescent="0.3">
      <c r="A28" t="s">
        <v>257</v>
      </c>
      <c r="B28" s="39" t="s">
        <v>20</v>
      </c>
      <c r="C28" s="54"/>
      <c r="D28" s="54"/>
      <c r="E28" s="2" t="s">
        <v>124</v>
      </c>
      <c r="F28" s="2"/>
      <c r="G28" t="s">
        <v>270</v>
      </c>
      <c r="H28" s="28" t="s">
        <v>11</v>
      </c>
      <c r="I28" s="7" t="s">
        <v>4</v>
      </c>
      <c r="J28" s="46"/>
      <c r="K28" s="33" t="s">
        <v>34</v>
      </c>
    </row>
    <row r="29" spans="1:11" ht="28.8" x14ac:dyDescent="0.3">
      <c r="A29" t="s">
        <v>196</v>
      </c>
      <c r="B29" t="s">
        <v>18</v>
      </c>
      <c r="C29" s="34"/>
      <c r="D29" s="34" t="s">
        <v>197</v>
      </c>
      <c r="E29" s="52" t="s">
        <v>116</v>
      </c>
      <c r="F29" s="52" t="s">
        <v>198</v>
      </c>
      <c r="G29" s="29" t="s">
        <v>50</v>
      </c>
      <c r="H29" s="29" t="s">
        <v>12</v>
      </c>
      <c r="I29" s="29" t="s">
        <v>4</v>
      </c>
      <c r="J29" s="46"/>
      <c r="K29" s="33" t="s">
        <v>34</v>
      </c>
    </row>
    <row r="30" spans="1:11" x14ac:dyDescent="0.3">
      <c r="A30" t="s">
        <v>203</v>
      </c>
      <c r="B30" t="s">
        <v>18</v>
      </c>
      <c r="C30" s="34"/>
      <c r="D30" s="34" t="s">
        <v>157</v>
      </c>
      <c r="E30" s="52" t="s">
        <v>97</v>
      </c>
      <c r="F30" s="52" t="s">
        <v>201</v>
      </c>
      <c r="G30" s="29" t="s">
        <v>204</v>
      </c>
      <c r="H30" s="29" t="s">
        <v>12</v>
      </c>
      <c r="I30" s="29" t="s">
        <v>4</v>
      </c>
      <c r="J30" s="46"/>
      <c r="K30" s="33" t="s">
        <v>34</v>
      </c>
    </row>
    <row r="31" spans="1:11" x14ac:dyDescent="0.3">
      <c r="A31" s="44" t="s">
        <v>207</v>
      </c>
      <c r="B31" s="44" t="s">
        <v>19</v>
      </c>
      <c r="C31" s="2"/>
      <c r="E31" s="39" t="s">
        <v>60</v>
      </c>
      <c r="F31" s="39" t="s">
        <v>208</v>
      </c>
      <c r="G31" s="44" t="s">
        <v>38</v>
      </c>
      <c r="H31" s="28" t="s">
        <v>12</v>
      </c>
      <c r="I31" s="7" t="s">
        <v>4</v>
      </c>
      <c r="J31" s="46"/>
      <c r="K31" s="33" t="s">
        <v>34</v>
      </c>
    </row>
    <row r="32" spans="1:11" ht="86.4" x14ac:dyDescent="0.3">
      <c r="A32" s="58" t="s">
        <v>212</v>
      </c>
      <c r="B32" s="44" t="s">
        <v>19</v>
      </c>
      <c r="C32" s="46" t="s">
        <v>213</v>
      </c>
      <c r="D32"/>
      <c r="E32" s="39" t="s">
        <v>124</v>
      </c>
      <c r="F32" s="39" t="s">
        <v>149</v>
      </c>
      <c r="G32" s="44" t="s">
        <v>202</v>
      </c>
      <c r="H32" s="28" t="s">
        <v>12</v>
      </c>
      <c r="I32" s="28" t="s">
        <v>4</v>
      </c>
      <c r="J32" s="46"/>
      <c r="K32" s="33" t="s">
        <v>34</v>
      </c>
    </row>
    <row r="33" spans="1:11" x14ac:dyDescent="0.3">
      <c r="A33" s="46" t="s">
        <v>217</v>
      </c>
      <c r="B33" s="44" t="s">
        <v>19</v>
      </c>
      <c r="C33" s="2"/>
      <c r="E33" s="39" t="s">
        <v>60</v>
      </c>
      <c r="F33" s="39" t="s">
        <v>218</v>
      </c>
      <c r="G33" s="44" t="s">
        <v>38</v>
      </c>
      <c r="H33" s="28" t="s">
        <v>12</v>
      </c>
      <c r="I33" s="28" t="s">
        <v>4</v>
      </c>
      <c r="J33" s="46"/>
      <c r="K33" s="33" t="s">
        <v>34</v>
      </c>
    </row>
    <row r="34" spans="1:11" x14ac:dyDescent="0.3">
      <c r="A34" t="s">
        <v>219</v>
      </c>
      <c r="B34" s="44" t="s">
        <v>19</v>
      </c>
      <c r="C34" s="2"/>
      <c r="D34" s="2">
        <v>15</v>
      </c>
      <c r="E34" s="39" t="s">
        <v>97</v>
      </c>
      <c r="F34" s="39" t="s">
        <v>119</v>
      </c>
      <c r="G34" s="44" t="s">
        <v>167</v>
      </c>
      <c r="H34" s="28" t="s">
        <v>12</v>
      </c>
      <c r="I34" s="7" t="s">
        <v>4</v>
      </c>
      <c r="J34" s="63"/>
      <c r="K34" s="33" t="s">
        <v>34</v>
      </c>
    </row>
    <row r="35" spans="1:11" x14ac:dyDescent="0.3">
      <c r="A35" t="s">
        <v>229</v>
      </c>
      <c r="B35" s="44" t="s">
        <v>19</v>
      </c>
      <c r="C35" t="s">
        <v>230</v>
      </c>
      <c r="D35"/>
      <c r="E35" s="2" t="s">
        <v>142</v>
      </c>
      <c r="F35" s="2" t="s">
        <v>113</v>
      </c>
      <c r="G35" t="s">
        <v>202</v>
      </c>
      <c r="H35" s="7" t="s">
        <v>12</v>
      </c>
      <c r="I35" s="7" t="s">
        <v>4</v>
      </c>
      <c r="J35" s="46"/>
      <c r="K35" s="33" t="s">
        <v>34</v>
      </c>
    </row>
    <row r="36" spans="1:11" ht="28.8" x14ac:dyDescent="0.3">
      <c r="A36" t="s">
        <v>238</v>
      </c>
      <c r="B36" s="44" t="s">
        <v>19</v>
      </c>
      <c r="C36" s="54" t="s">
        <v>239</v>
      </c>
      <c r="D36" s="60" t="s">
        <v>240</v>
      </c>
      <c r="E36" s="39" t="s">
        <v>241</v>
      </c>
      <c r="F36" s="39" t="s">
        <v>182</v>
      </c>
      <c r="G36" s="44" t="s">
        <v>33</v>
      </c>
      <c r="H36" s="28" t="s">
        <v>12</v>
      </c>
      <c r="I36" s="7" t="s">
        <v>4</v>
      </c>
      <c r="J36" s="46"/>
      <c r="K36" s="33" t="s">
        <v>34</v>
      </c>
    </row>
    <row r="37" spans="1:11" ht="28.8" x14ac:dyDescent="0.3">
      <c r="A37" t="s">
        <v>242</v>
      </c>
      <c r="B37" s="44" t="s">
        <v>19</v>
      </c>
      <c r="C37" s="2"/>
      <c r="D37" s="54" t="s">
        <v>243</v>
      </c>
      <c r="E37" s="39" t="s">
        <v>97</v>
      </c>
      <c r="F37" s="39" t="s">
        <v>218</v>
      </c>
      <c r="G37" s="44" t="s">
        <v>167</v>
      </c>
      <c r="H37" s="28" t="s">
        <v>12</v>
      </c>
      <c r="I37" s="7" t="s">
        <v>4</v>
      </c>
      <c r="J37" s="46"/>
      <c r="K37" s="33" t="s">
        <v>34</v>
      </c>
    </row>
    <row r="38" spans="1:11" x14ac:dyDescent="0.3">
      <c r="A38" s="36" t="s">
        <v>251</v>
      </c>
      <c r="B38" s="35" t="s">
        <v>20</v>
      </c>
      <c r="C38" s="56" t="s">
        <v>260</v>
      </c>
      <c r="D38" s="56"/>
      <c r="E38" s="2" t="s">
        <v>60</v>
      </c>
      <c r="F38" s="38" t="s">
        <v>261</v>
      </c>
      <c r="G38" s="36" t="s">
        <v>33</v>
      </c>
      <c r="H38" s="41" t="s">
        <v>12</v>
      </c>
      <c r="I38" s="41" t="s">
        <v>4</v>
      </c>
      <c r="J38" s="47"/>
      <c r="K38" s="33" t="s">
        <v>34</v>
      </c>
    </row>
    <row r="39" spans="1:11" x14ac:dyDescent="0.3">
      <c r="A39" s="52" t="s">
        <v>140</v>
      </c>
      <c r="B39" t="s">
        <v>141</v>
      </c>
      <c r="C39" s="46"/>
      <c r="D39" s="46"/>
      <c r="E39" s="2" t="s">
        <v>142</v>
      </c>
      <c r="F39" s="2" t="s">
        <v>143</v>
      </c>
      <c r="G39" t="s">
        <v>33</v>
      </c>
      <c r="H39" s="7" t="s">
        <v>13</v>
      </c>
      <c r="I39" s="7" t="s">
        <v>4</v>
      </c>
      <c r="J39" s="46"/>
      <c r="K39" s="33" t="s">
        <v>34</v>
      </c>
    </row>
    <row r="40" spans="1:11" x14ac:dyDescent="0.3">
      <c r="A40" s="52" t="s">
        <v>144</v>
      </c>
      <c r="B40" t="s">
        <v>141</v>
      </c>
      <c r="C40" s="54"/>
      <c r="D40" s="54" t="s">
        <v>145</v>
      </c>
      <c r="E40" s="2" t="s">
        <v>60</v>
      </c>
      <c r="F40" s="2" t="s">
        <v>146</v>
      </c>
      <c r="G40" s="45" t="s">
        <v>38</v>
      </c>
      <c r="H40" s="7" t="s">
        <v>13</v>
      </c>
      <c r="I40" s="7" t="s">
        <v>4</v>
      </c>
      <c r="J40" s="46"/>
      <c r="K40" s="33" t="s">
        <v>34</v>
      </c>
    </row>
    <row r="41" spans="1:11" x14ac:dyDescent="0.3">
      <c r="A41" s="52" t="s">
        <v>147</v>
      </c>
      <c r="B41" t="s">
        <v>141</v>
      </c>
      <c r="C41" s="54"/>
      <c r="D41" s="54" t="s">
        <v>148</v>
      </c>
      <c r="E41" s="2" t="s">
        <v>132</v>
      </c>
      <c r="F41" s="2" t="s">
        <v>149</v>
      </c>
      <c r="G41" s="45" t="s">
        <v>38</v>
      </c>
      <c r="H41" s="28" t="s">
        <v>13</v>
      </c>
      <c r="I41" s="7" t="s">
        <v>4</v>
      </c>
      <c r="J41" s="46"/>
      <c r="K41" s="33" t="s">
        <v>34</v>
      </c>
    </row>
    <row r="42" spans="1:11" x14ac:dyDescent="0.3">
      <c r="A42" t="s">
        <v>199</v>
      </c>
      <c r="B42" t="s">
        <v>18</v>
      </c>
      <c r="C42" s="34" t="s">
        <v>200</v>
      </c>
      <c r="D42" s="34"/>
      <c r="E42" s="52" t="s">
        <v>97</v>
      </c>
      <c r="F42" s="52" t="s">
        <v>201</v>
      </c>
      <c r="G42" s="29" t="s">
        <v>202</v>
      </c>
      <c r="H42" s="29" t="s">
        <v>13</v>
      </c>
      <c r="I42" s="29" t="s">
        <v>4</v>
      </c>
      <c r="J42" s="46"/>
      <c r="K42" s="33" t="s">
        <v>34</v>
      </c>
    </row>
    <row r="43" spans="1:11" x14ac:dyDescent="0.3">
      <c r="A43" s="44" t="s">
        <v>244</v>
      </c>
      <c r="B43" s="44" t="s">
        <v>19</v>
      </c>
      <c r="C43"/>
      <c r="D43"/>
      <c r="E43" s="2" t="s">
        <v>124</v>
      </c>
      <c r="F43" s="2" t="s">
        <v>245</v>
      </c>
      <c r="G43" t="s">
        <v>167</v>
      </c>
      <c r="H43" s="7" t="s">
        <v>13</v>
      </c>
      <c r="I43" s="7" t="s">
        <v>4</v>
      </c>
      <c r="J43" s="46"/>
      <c r="K43" s="33" t="s">
        <v>34</v>
      </c>
    </row>
    <row r="44" spans="1:11" x14ac:dyDescent="0.3">
      <c r="A44" s="44" t="s">
        <v>284</v>
      </c>
      <c r="B44" t="s">
        <v>21</v>
      </c>
      <c r="C44" s="34"/>
      <c r="D44" s="34"/>
      <c r="E44" s="52" t="s">
        <v>97</v>
      </c>
      <c r="F44" s="52" t="s">
        <v>285</v>
      </c>
      <c r="G44" s="29" t="s">
        <v>94</v>
      </c>
      <c r="H44" s="7" t="s">
        <v>13</v>
      </c>
      <c r="I44" s="7" t="s">
        <v>4</v>
      </c>
      <c r="J44" s="46"/>
      <c r="K44" s="33" t="s">
        <v>34</v>
      </c>
    </row>
    <row r="45" spans="1:11" x14ac:dyDescent="0.3">
      <c r="A45" s="51" t="s">
        <v>40</v>
      </c>
      <c r="B45" s="51" t="s">
        <v>15</v>
      </c>
      <c r="C45" s="34" t="s">
        <v>41</v>
      </c>
      <c r="D45" s="34"/>
      <c r="E45" s="52" t="s">
        <v>97</v>
      </c>
      <c r="F45" s="52" t="s">
        <v>85</v>
      </c>
      <c r="G45" s="29" t="s">
        <v>33</v>
      </c>
      <c r="H45" s="29" t="s">
        <v>14</v>
      </c>
      <c r="I45" s="29" t="s">
        <v>4</v>
      </c>
      <c r="J45" s="61"/>
      <c r="K45" s="33" t="s">
        <v>34</v>
      </c>
    </row>
    <row r="46" spans="1:11" x14ac:dyDescent="0.3">
      <c r="A46" s="52" t="s">
        <v>88</v>
      </c>
      <c r="B46" s="51" t="s">
        <v>15</v>
      </c>
      <c r="C46" s="34"/>
      <c r="D46" s="34">
        <v>1</v>
      </c>
      <c r="E46" s="52" t="s">
        <v>93</v>
      </c>
      <c r="F46" s="52" t="s">
        <v>44</v>
      </c>
      <c r="G46" s="29" t="s">
        <v>89</v>
      </c>
      <c r="H46" s="29" t="s">
        <v>14</v>
      </c>
      <c r="I46" s="29" t="s">
        <v>4</v>
      </c>
      <c r="J46" s="61"/>
      <c r="K46" s="33" t="s">
        <v>34</v>
      </c>
    </row>
    <row r="47" spans="1:11" x14ac:dyDescent="0.3">
      <c r="A47" s="52" t="s">
        <v>90</v>
      </c>
      <c r="B47" s="51" t="s">
        <v>15</v>
      </c>
      <c r="C47" s="34"/>
      <c r="D47" s="34">
        <v>5</v>
      </c>
      <c r="E47" s="52" t="s">
        <v>116</v>
      </c>
      <c r="F47" s="52" t="s">
        <v>91</v>
      </c>
      <c r="G47" s="29" t="s">
        <v>38</v>
      </c>
      <c r="H47" s="29" t="s">
        <v>14</v>
      </c>
      <c r="I47" s="29" t="s">
        <v>4</v>
      </c>
      <c r="J47" s="61"/>
      <c r="K47" s="33" t="s">
        <v>34</v>
      </c>
    </row>
    <row r="48" spans="1:11" x14ac:dyDescent="0.3">
      <c r="A48" s="52" t="s">
        <v>150</v>
      </c>
      <c r="B48" s="44" t="s">
        <v>141</v>
      </c>
      <c r="C48" s="45"/>
      <c r="D48" s="45" t="s">
        <v>151</v>
      </c>
      <c r="E48" s="39" t="s">
        <v>132</v>
      </c>
      <c r="F48" s="39" t="s">
        <v>149</v>
      </c>
      <c r="G48" s="44" t="s">
        <v>38</v>
      </c>
      <c r="H48" s="28" t="s">
        <v>14</v>
      </c>
      <c r="I48" s="28" t="s">
        <v>4</v>
      </c>
      <c r="K48" s="33" t="s">
        <v>34</v>
      </c>
    </row>
    <row r="49" spans="1:11" ht="28.8" x14ac:dyDescent="0.3">
      <c r="A49" s="52" t="s">
        <v>152</v>
      </c>
      <c r="B49" s="44" t="s">
        <v>141</v>
      </c>
      <c r="C49" s="40"/>
      <c r="D49" s="45" t="s">
        <v>153</v>
      </c>
      <c r="E49" s="39" t="s">
        <v>60</v>
      </c>
      <c r="F49" s="39" t="s">
        <v>154</v>
      </c>
      <c r="G49" s="44" t="s">
        <v>38</v>
      </c>
      <c r="H49" s="28" t="s">
        <v>14</v>
      </c>
      <c r="I49" s="7" t="s">
        <v>4</v>
      </c>
      <c r="J49" s="46"/>
      <c r="K49" s="33" t="s">
        <v>34</v>
      </c>
    </row>
    <row r="50" spans="1:11" x14ac:dyDescent="0.3">
      <c r="A50" s="52" t="s">
        <v>160</v>
      </c>
      <c r="B50" t="s">
        <v>141</v>
      </c>
      <c r="C50" s="46"/>
      <c r="D50" s="46"/>
      <c r="E50" s="2" t="s">
        <v>132</v>
      </c>
      <c r="F50" s="2" t="s">
        <v>143</v>
      </c>
      <c r="G50" t="s">
        <v>36</v>
      </c>
      <c r="H50" s="7" t="s">
        <v>14</v>
      </c>
      <c r="I50" s="7" t="s">
        <v>4</v>
      </c>
      <c r="J50" s="46"/>
      <c r="K50" s="33" t="s">
        <v>34</v>
      </c>
    </row>
    <row r="51" spans="1:11" x14ac:dyDescent="0.3">
      <c r="A51" s="44" t="s">
        <v>256</v>
      </c>
      <c r="B51" s="2" t="s">
        <v>20</v>
      </c>
      <c r="C51" s="54"/>
      <c r="D51" s="54"/>
      <c r="E51" s="2" t="s">
        <v>60</v>
      </c>
      <c r="F51" s="38" t="s">
        <v>269</v>
      </c>
      <c r="G51" s="38" t="s">
        <v>38</v>
      </c>
      <c r="H51" s="28" t="s">
        <v>14</v>
      </c>
      <c r="I51" s="7" t="s">
        <v>4</v>
      </c>
      <c r="J51" s="46"/>
      <c r="K51" s="33" t="s">
        <v>34</v>
      </c>
    </row>
    <row r="52" spans="1:11" x14ac:dyDescent="0.3">
      <c r="A52" s="44" t="s">
        <v>280</v>
      </c>
      <c r="B52" t="s">
        <v>21</v>
      </c>
      <c r="C52" s="34"/>
      <c r="D52" s="34" t="s">
        <v>281</v>
      </c>
      <c r="E52" s="52" t="s">
        <v>60</v>
      </c>
      <c r="F52" s="52" t="s">
        <v>262</v>
      </c>
      <c r="G52" s="29" t="s">
        <v>38</v>
      </c>
      <c r="H52" s="7" t="s">
        <v>14</v>
      </c>
      <c r="I52" s="7" t="s">
        <v>4</v>
      </c>
      <c r="J52" s="46"/>
      <c r="K52" s="33" t="s">
        <v>34</v>
      </c>
    </row>
    <row r="53" spans="1:11" x14ac:dyDescent="0.3">
      <c r="A53" s="44" t="s">
        <v>282</v>
      </c>
      <c r="B53" t="s">
        <v>21</v>
      </c>
      <c r="C53" s="34" t="s">
        <v>283</v>
      </c>
      <c r="D53" s="34"/>
      <c r="E53" s="52" t="s">
        <v>97</v>
      </c>
      <c r="F53" s="52" t="s">
        <v>262</v>
      </c>
      <c r="G53" s="29" t="s">
        <v>99</v>
      </c>
      <c r="H53" s="7" t="s">
        <v>14</v>
      </c>
      <c r="I53" s="7" t="s">
        <v>4</v>
      </c>
      <c r="J53" s="46"/>
      <c r="K53" s="33" t="s">
        <v>34</v>
      </c>
    </row>
    <row r="54" spans="1:11" x14ac:dyDescent="0.3">
      <c r="A54" s="52" t="s">
        <v>87</v>
      </c>
      <c r="B54" s="51" t="s">
        <v>15</v>
      </c>
      <c r="C54" s="34"/>
      <c r="D54" s="34">
        <v>7</v>
      </c>
      <c r="E54" s="52" t="s">
        <v>60</v>
      </c>
      <c r="F54" s="52" t="s">
        <v>59</v>
      </c>
      <c r="G54" s="29" t="s">
        <v>38</v>
      </c>
      <c r="H54" s="29" t="s">
        <v>58</v>
      </c>
      <c r="I54" s="29" t="s">
        <v>4</v>
      </c>
      <c r="J54" s="61"/>
      <c r="K54" s="33" t="s">
        <v>34</v>
      </c>
    </row>
    <row r="55" spans="1:11" x14ac:dyDescent="0.3">
      <c r="A55" t="s">
        <v>192</v>
      </c>
      <c r="B55" t="s">
        <v>18</v>
      </c>
      <c r="C55" s="34" t="s">
        <v>193</v>
      </c>
      <c r="D55" s="34" t="s">
        <v>194</v>
      </c>
      <c r="E55" s="52" t="s">
        <v>60</v>
      </c>
      <c r="F55" s="52" t="s">
        <v>195</v>
      </c>
      <c r="G55" s="29" t="s">
        <v>33</v>
      </c>
      <c r="H55" s="29" t="s">
        <v>58</v>
      </c>
      <c r="I55" s="29" t="s">
        <v>4</v>
      </c>
      <c r="J55" s="46"/>
      <c r="K55" s="33" t="s">
        <v>34</v>
      </c>
    </row>
    <row r="56" spans="1:11" x14ac:dyDescent="0.3">
      <c r="A56" t="s">
        <v>252</v>
      </c>
      <c r="B56" t="s">
        <v>20</v>
      </c>
      <c r="C56" s="54"/>
      <c r="D56" s="46"/>
      <c r="E56" s="2" t="s">
        <v>124</v>
      </c>
      <c r="F56" s="2" t="s">
        <v>262</v>
      </c>
      <c r="G56" t="s">
        <v>33</v>
      </c>
      <c r="H56" s="7" t="s">
        <v>58</v>
      </c>
      <c r="I56" s="7" t="s">
        <v>4</v>
      </c>
      <c r="J56" s="46"/>
      <c r="K56" s="33" t="s">
        <v>34</v>
      </c>
    </row>
    <row r="57" spans="1:11" x14ac:dyDescent="0.3">
      <c r="A57" s="44" t="s">
        <v>275</v>
      </c>
      <c r="B57" t="s">
        <v>21</v>
      </c>
      <c r="C57" s="34" t="s">
        <v>276</v>
      </c>
      <c r="D57" s="34"/>
      <c r="E57" s="52" t="s">
        <v>93</v>
      </c>
      <c r="F57" s="52" t="s">
        <v>218</v>
      </c>
      <c r="G57" s="29" t="s">
        <v>202</v>
      </c>
      <c r="H57" s="7" t="s">
        <v>58</v>
      </c>
      <c r="I57" s="7" t="s">
        <v>4</v>
      </c>
      <c r="J57" s="46"/>
      <c r="K57" s="33" t="s">
        <v>34</v>
      </c>
    </row>
    <row r="58" spans="1:11" x14ac:dyDescent="0.3">
      <c r="A58" s="52" t="s">
        <v>183</v>
      </c>
      <c r="B58" t="s">
        <v>18</v>
      </c>
      <c r="C58" s="34" t="s">
        <v>184</v>
      </c>
      <c r="D58" s="34"/>
      <c r="E58" s="52" t="s">
        <v>116</v>
      </c>
      <c r="F58" s="52" t="s">
        <v>185</v>
      </c>
      <c r="G58" s="29" t="s">
        <v>33</v>
      </c>
      <c r="H58" s="29" t="s">
        <v>13</v>
      </c>
      <c r="I58" s="29" t="s">
        <v>4</v>
      </c>
      <c r="J58" s="46"/>
      <c r="K58" s="33" t="s">
        <v>34</v>
      </c>
    </row>
    <row r="59" spans="1:11" s="25" customFormat="1" ht="28.8" x14ac:dyDescent="0.3">
      <c r="A59" s="44" t="s">
        <v>95</v>
      </c>
      <c r="B59" s="44" t="s">
        <v>92</v>
      </c>
      <c r="C59" s="34" t="s">
        <v>96</v>
      </c>
      <c r="D59" s="34"/>
      <c r="E59" s="52" t="s">
        <v>97</v>
      </c>
      <c r="F59" s="52" t="s">
        <v>98</v>
      </c>
      <c r="G59" s="29" t="s">
        <v>99</v>
      </c>
      <c r="H59" s="29" t="s">
        <v>13</v>
      </c>
      <c r="I59" s="29" t="s">
        <v>5</v>
      </c>
      <c r="J59" s="57" t="s">
        <v>100</v>
      </c>
      <c r="K59" s="33" t="s">
        <v>34</v>
      </c>
    </row>
    <row r="60" spans="1:11" ht="57.6" x14ac:dyDescent="0.3">
      <c r="A60" s="52" t="s">
        <v>173</v>
      </c>
      <c r="B60" s="50" t="s">
        <v>174</v>
      </c>
      <c r="C60" s="55" t="s">
        <v>175</v>
      </c>
      <c r="D60" s="55"/>
      <c r="E60" s="52" t="s">
        <v>97</v>
      </c>
      <c r="F60" s="10" t="s">
        <v>176</v>
      </c>
      <c r="G60" s="10" t="s">
        <v>177</v>
      </c>
      <c r="H60" s="25" t="s">
        <v>178</v>
      </c>
      <c r="I60" s="25" t="s">
        <v>5</v>
      </c>
      <c r="J60" s="55" t="s">
        <v>179</v>
      </c>
      <c r="K60" s="33" t="s">
        <v>34</v>
      </c>
    </row>
    <row r="61" spans="1:11" ht="28.8" x14ac:dyDescent="0.3">
      <c r="A61" s="44" t="s">
        <v>130</v>
      </c>
      <c r="B61" s="44" t="s">
        <v>92</v>
      </c>
      <c r="C61" s="40"/>
      <c r="D61" s="40" t="s">
        <v>131</v>
      </c>
      <c r="E61" s="52" t="s">
        <v>132</v>
      </c>
      <c r="F61" s="52" t="s">
        <v>133</v>
      </c>
      <c r="G61" s="29" t="s">
        <v>38</v>
      </c>
      <c r="H61" s="29" t="s">
        <v>12</v>
      </c>
      <c r="I61" s="29" t="s">
        <v>5</v>
      </c>
      <c r="J61" s="57" t="s">
        <v>337</v>
      </c>
      <c r="K61" s="33" t="s">
        <v>34</v>
      </c>
    </row>
    <row r="62" spans="1:11" x14ac:dyDescent="0.3">
      <c r="A62" s="51" t="s">
        <v>135</v>
      </c>
      <c r="B62" s="51" t="s">
        <v>92</v>
      </c>
      <c r="C62" s="34" t="s">
        <v>136</v>
      </c>
      <c r="D62" s="34"/>
      <c r="E62" s="52" t="s">
        <v>97</v>
      </c>
      <c r="F62" s="52" t="s">
        <v>128</v>
      </c>
      <c r="G62" s="29" t="s">
        <v>33</v>
      </c>
      <c r="H62" s="29" t="s">
        <v>13</v>
      </c>
      <c r="I62" s="29" t="s">
        <v>5</v>
      </c>
      <c r="J62" s="34" t="s">
        <v>137</v>
      </c>
      <c r="K62" s="33" t="s">
        <v>34</v>
      </c>
    </row>
    <row r="63" spans="1:11" x14ac:dyDescent="0.3">
      <c r="A63" s="44" t="s">
        <v>101</v>
      </c>
      <c r="B63" s="44" t="s">
        <v>92</v>
      </c>
      <c r="C63" s="40" t="s">
        <v>102</v>
      </c>
      <c r="D63" s="40"/>
      <c r="E63" s="52" t="s">
        <v>97</v>
      </c>
      <c r="F63" s="52" t="s">
        <v>98</v>
      </c>
      <c r="G63" s="29" t="s">
        <v>33</v>
      </c>
      <c r="H63" s="29" t="s">
        <v>13</v>
      </c>
      <c r="I63" s="29" t="s">
        <v>5</v>
      </c>
      <c r="J63" s="57" t="s">
        <v>339</v>
      </c>
      <c r="K63" s="33" t="s">
        <v>34</v>
      </c>
    </row>
    <row r="64" spans="1:11" ht="28.8" x14ac:dyDescent="0.3">
      <c r="A64" s="44" t="s">
        <v>103</v>
      </c>
      <c r="B64" s="44" t="s">
        <v>92</v>
      </c>
      <c r="C64" s="40"/>
      <c r="D64" s="40">
        <v>12</v>
      </c>
      <c r="E64" s="52" t="s">
        <v>60</v>
      </c>
      <c r="F64" s="52" t="s">
        <v>104</v>
      </c>
      <c r="G64" s="29" t="s">
        <v>35</v>
      </c>
      <c r="H64" s="29" t="s">
        <v>11</v>
      </c>
      <c r="I64" s="29" t="s">
        <v>5</v>
      </c>
      <c r="J64" s="57" t="s">
        <v>105</v>
      </c>
      <c r="K64" s="33" t="s">
        <v>34</v>
      </c>
    </row>
    <row r="65" spans="1:11" x14ac:dyDescent="0.3">
      <c r="A65" s="44" t="s">
        <v>286</v>
      </c>
      <c r="B65" t="s">
        <v>21</v>
      </c>
      <c r="C65" s="34" t="s">
        <v>283</v>
      </c>
      <c r="D65" s="34"/>
      <c r="E65" s="52" t="s">
        <v>93</v>
      </c>
      <c r="F65" s="52" t="s">
        <v>188</v>
      </c>
      <c r="G65" s="29" t="s">
        <v>202</v>
      </c>
      <c r="H65" s="7" t="s">
        <v>11</v>
      </c>
      <c r="I65" s="7" t="s">
        <v>5</v>
      </c>
      <c r="J65" s="46" t="s">
        <v>324</v>
      </c>
      <c r="K65" s="33" t="s">
        <v>34</v>
      </c>
    </row>
    <row r="66" spans="1:11" s="28" customFormat="1" x14ac:dyDescent="0.3">
      <c r="A66" s="44" t="s">
        <v>106</v>
      </c>
      <c r="B66" s="44" t="s">
        <v>92</v>
      </c>
      <c r="C66" s="40" t="s">
        <v>107</v>
      </c>
      <c r="D66" s="40"/>
      <c r="E66" s="52" t="s">
        <v>60</v>
      </c>
      <c r="F66" s="52" t="s">
        <v>104</v>
      </c>
      <c r="G66" s="29" t="s">
        <v>33</v>
      </c>
      <c r="H66" s="29" t="s">
        <v>13</v>
      </c>
      <c r="I66" s="29" t="s">
        <v>5</v>
      </c>
      <c r="J66" s="57" t="s">
        <v>108</v>
      </c>
      <c r="K66" s="33" t="s">
        <v>34</v>
      </c>
    </row>
    <row r="67" spans="1:11" x14ac:dyDescent="0.3">
      <c r="A67" s="44" t="s">
        <v>109</v>
      </c>
      <c r="B67" s="44" t="s">
        <v>92</v>
      </c>
      <c r="C67" s="40" t="s">
        <v>110</v>
      </c>
      <c r="D67" s="40"/>
      <c r="E67" s="52" t="s">
        <v>60</v>
      </c>
      <c r="F67" s="52" t="s">
        <v>104</v>
      </c>
      <c r="G67" s="29" t="s">
        <v>33</v>
      </c>
      <c r="H67" s="29" t="s">
        <v>13</v>
      </c>
      <c r="I67" s="29" t="s">
        <v>5</v>
      </c>
      <c r="J67" s="57" t="s">
        <v>338</v>
      </c>
      <c r="K67" s="33" t="s">
        <v>34</v>
      </c>
    </row>
    <row r="68" spans="1:11" x14ac:dyDescent="0.3">
      <c r="A68" s="44" t="s">
        <v>287</v>
      </c>
      <c r="B68" t="s">
        <v>21</v>
      </c>
      <c r="C68" s="34" t="s">
        <v>283</v>
      </c>
      <c r="D68" s="34"/>
      <c r="E68" s="52" t="s">
        <v>93</v>
      </c>
      <c r="F68" s="52" t="s">
        <v>288</v>
      </c>
      <c r="G68" s="29" t="s">
        <v>99</v>
      </c>
      <c r="H68" s="7" t="s">
        <v>11</v>
      </c>
      <c r="I68" s="7" t="s">
        <v>5</v>
      </c>
      <c r="J68" s="46" t="s">
        <v>325</v>
      </c>
      <c r="K68" s="33" t="s">
        <v>34</v>
      </c>
    </row>
    <row r="69" spans="1:11" x14ac:dyDescent="0.3">
      <c r="A69" s="44" t="s">
        <v>289</v>
      </c>
      <c r="B69" t="s">
        <v>21</v>
      </c>
      <c r="C69" s="34" t="s">
        <v>283</v>
      </c>
      <c r="D69" s="34"/>
      <c r="E69" s="52" t="s">
        <v>93</v>
      </c>
      <c r="F69" s="52" t="s">
        <v>188</v>
      </c>
      <c r="G69" s="29" t="s">
        <v>99</v>
      </c>
      <c r="H69" s="7" t="s">
        <v>11</v>
      </c>
      <c r="I69" s="7" t="s">
        <v>5</v>
      </c>
      <c r="J69" s="46" t="s">
        <v>325</v>
      </c>
      <c r="K69" s="33" t="s">
        <v>34</v>
      </c>
    </row>
    <row r="70" spans="1:11" x14ac:dyDescent="0.3">
      <c r="A70" s="44" t="s">
        <v>290</v>
      </c>
      <c r="B70" t="s">
        <v>21</v>
      </c>
      <c r="C70" s="34" t="s">
        <v>283</v>
      </c>
      <c r="D70" s="34"/>
      <c r="E70" s="52" t="s">
        <v>93</v>
      </c>
      <c r="F70" s="52" t="s">
        <v>188</v>
      </c>
      <c r="G70" s="29" t="s">
        <v>202</v>
      </c>
      <c r="H70" s="7" t="s">
        <v>11</v>
      </c>
      <c r="I70" s="7" t="s">
        <v>5</v>
      </c>
      <c r="J70" s="46" t="s">
        <v>325</v>
      </c>
      <c r="K70" s="33" t="s">
        <v>34</v>
      </c>
    </row>
    <row r="71" spans="1:11" ht="43.2" x14ac:dyDescent="0.3">
      <c r="A71" t="s">
        <v>235</v>
      </c>
      <c r="B71" s="44" t="s">
        <v>19</v>
      </c>
      <c r="C71" s="48"/>
      <c r="D71" s="59" t="s">
        <v>236</v>
      </c>
      <c r="E71" s="2" t="s">
        <v>97</v>
      </c>
      <c r="F71" s="39" t="s">
        <v>237</v>
      </c>
      <c r="G71" s="44" t="s">
        <v>38</v>
      </c>
      <c r="H71" s="28" t="s">
        <v>11</v>
      </c>
      <c r="I71" s="28" t="s">
        <v>5</v>
      </c>
      <c r="J71" s="62" t="s">
        <v>249</v>
      </c>
      <c r="K71" s="33" t="s">
        <v>34</v>
      </c>
    </row>
    <row r="72" spans="1:11" x14ac:dyDescent="0.3">
      <c r="A72" s="44" t="s">
        <v>121</v>
      </c>
      <c r="B72" s="44" t="s">
        <v>92</v>
      </c>
      <c r="C72" s="40" t="s">
        <v>122</v>
      </c>
      <c r="D72" s="40" t="s">
        <v>123</v>
      </c>
      <c r="E72" s="52" t="s">
        <v>124</v>
      </c>
      <c r="F72" s="52" t="s">
        <v>98</v>
      </c>
      <c r="G72" s="29" t="s">
        <v>33</v>
      </c>
      <c r="H72" s="29" t="s">
        <v>13</v>
      </c>
      <c r="I72" s="29" t="s">
        <v>5</v>
      </c>
      <c r="J72" s="57" t="s">
        <v>125</v>
      </c>
      <c r="K72" s="33" t="s">
        <v>34</v>
      </c>
    </row>
    <row r="73" spans="1:11" ht="28.8" x14ac:dyDescent="0.3">
      <c r="A73" s="44" t="s">
        <v>117</v>
      </c>
      <c r="B73" s="44" t="s">
        <v>92</v>
      </c>
      <c r="C73" s="40" t="s">
        <v>118</v>
      </c>
      <c r="D73" s="40"/>
      <c r="E73" s="52" t="s">
        <v>116</v>
      </c>
      <c r="F73" s="52" t="s">
        <v>119</v>
      </c>
      <c r="G73" s="29" t="s">
        <v>33</v>
      </c>
      <c r="H73" s="29" t="s">
        <v>12</v>
      </c>
      <c r="I73" s="29" t="s">
        <v>5</v>
      </c>
      <c r="J73" s="57" t="s">
        <v>120</v>
      </c>
      <c r="K73" s="33" t="s">
        <v>34</v>
      </c>
    </row>
    <row r="74" spans="1:11" ht="28.8" x14ac:dyDescent="0.3">
      <c r="A74" s="44" t="s">
        <v>126</v>
      </c>
      <c r="B74" s="44" t="s">
        <v>92</v>
      </c>
      <c r="C74" s="40" t="s">
        <v>127</v>
      </c>
      <c r="D74" s="40"/>
      <c r="E74" s="52" t="s">
        <v>124</v>
      </c>
      <c r="F74" s="52" t="s">
        <v>128</v>
      </c>
      <c r="G74" s="29" t="s">
        <v>38</v>
      </c>
      <c r="H74" s="29" t="s">
        <v>11</v>
      </c>
      <c r="I74" s="29" t="s">
        <v>5</v>
      </c>
      <c r="J74" s="57" t="s">
        <v>129</v>
      </c>
      <c r="K74" s="33" t="s">
        <v>34</v>
      </c>
    </row>
    <row r="75" spans="1:11" x14ac:dyDescent="0.3">
      <c r="A75" s="44" t="s">
        <v>304</v>
      </c>
      <c r="B75" s="44" t="s">
        <v>21</v>
      </c>
      <c r="C75" s="34"/>
      <c r="D75" s="34" t="s">
        <v>305</v>
      </c>
      <c r="E75" s="52" t="s">
        <v>116</v>
      </c>
      <c r="F75" s="52" t="s">
        <v>274</v>
      </c>
      <c r="G75" s="29" t="s">
        <v>38</v>
      </c>
      <c r="H75" s="28" t="s">
        <v>12</v>
      </c>
      <c r="I75" s="7" t="s">
        <v>5</v>
      </c>
      <c r="J75" s="46" t="s">
        <v>330</v>
      </c>
      <c r="K75" s="33" t="s">
        <v>34</v>
      </c>
    </row>
    <row r="76" spans="1:11" x14ac:dyDescent="0.3">
      <c r="A76" s="51" t="s">
        <v>82</v>
      </c>
      <c r="B76" s="51" t="s">
        <v>15</v>
      </c>
      <c r="C76" s="34" t="s">
        <v>83</v>
      </c>
      <c r="D76" s="34"/>
      <c r="E76" s="52" t="s">
        <v>116</v>
      </c>
      <c r="F76" s="52" t="s">
        <v>84</v>
      </c>
      <c r="G76" s="29" t="s">
        <v>33</v>
      </c>
      <c r="H76" s="29" t="s">
        <v>11</v>
      </c>
      <c r="I76" s="29" t="s">
        <v>5</v>
      </c>
      <c r="J76" s="61"/>
      <c r="K76" s="33" t="s">
        <v>34</v>
      </c>
    </row>
    <row r="77" spans="1:11" x14ac:dyDescent="0.3">
      <c r="A77" s="51" t="s">
        <v>49</v>
      </c>
      <c r="B77" s="51" t="s">
        <v>15</v>
      </c>
      <c r="C77" s="34"/>
      <c r="D77" s="34"/>
      <c r="E77" s="52" t="s">
        <v>142</v>
      </c>
      <c r="F77" s="52" t="s">
        <v>47</v>
      </c>
      <c r="G77" s="29" t="s">
        <v>50</v>
      </c>
      <c r="H77" s="29" t="s">
        <v>11</v>
      </c>
      <c r="I77" s="29" t="s">
        <v>5</v>
      </c>
      <c r="J77" s="61"/>
      <c r="K77" s="33" t="s">
        <v>34</v>
      </c>
    </row>
    <row r="78" spans="1:11" x14ac:dyDescent="0.3">
      <c r="A78" s="51" t="s">
        <v>45</v>
      </c>
      <c r="B78" s="51" t="s">
        <v>15</v>
      </c>
      <c r="C78" s="34" t="s">
        <v>46</v>
      </c>
      <c r="D78" s="34"/>
      <c r="E78" s="52" t="s">
        <v>116</v>
      </c>
      <c r="F78" s="52" t="s">
        <v>47</v>
      </c>
      <c r="G78" s="29" t="s">
        <v>48</v>
      </c>
      <c r="H78" s="29" t="s">
        <v>11</v>
      </c>
      <c r="I78" s="29" t="s">
        <v>5</v>
      </c>
      <c r="J78" s="61"/>
      <c r="K78" s="33" t="s">
        <v>34</v>
      </c>
    </row>
    <row r="79" spans="1:11" x14ac:dyDescent="0.3">
      <c r="A79" s="51" t="s">
        <v>86</v>
      </c>
      <c r="B79" s="51" t="s">
        <v>15</v>
      </c>
      <c r="C79" s="34"/>
      <c r="D79" s="34">
        <v>4</v>
      </c>
      <c r="E79" s="52" t="s">
        <v>60</v>
      </c>
      <c r="F79" s="52" t="s">
        <v>39</v>
      </c>
      <c r="G79" s="29" t="s">
        <v>35</v>
      </c>
      <c r="H79" s="29" t="s">
        <v>11</v>
      </c>
      <c r="I79" s="29" t="s">
        <v>5</v>
      </c>
      <c r="J79" s="61"/>
      <c r="K79" s="33" t="s">
        <v>34</v>
      </c>
    </row>
    <row r="80" spans="1:11" x14ac:dyDescent="0.3">
      <c r="A80" s="58" t="s">
        <v>231</v>
      </c>
      <c r="B80" s="44" t="s">
        <v>19</v>
      </c>
      <c r="C80"/>
      <c r="D80"/>
      <c r="E80" s="2" t="s">
        <v>124</v>
      </c>
      <c r="F80" s="2" t="s">
        <v>232</v>
      </c>
      <c r="G80" t="s">
        <v>167</v>
      </c>
      <c r="H80" s="7" t="s">
        <v>11</v>
      </c>
      <c r="I80" s="7" t="s">
        <v>5</v>
      </c>
      <c r="J80" s="46"/>
      <c r="K80" s="33" t="s">
        <v>34</v>
      </c>
    </row>
    <row r="81" spans="1:11" x14ac:dyDescent="0.3">
      <c r="A81" s="58" t="s">
        <v>233</v>
      </c>
      <c r="B81" s="44" t="s">
        <v>19</v>
      </c>
      <c r="C81"/>
      <c r="D81"/>
      <c r="E81" s="2" t="s">
        <v>97</v>
      </c>
      <c r="F81" s="2" t="s">
        <v>234</v>
      </c>
      <c r="G81" t="s">
        <v>167</v>
      </c>
      <c r="H81" s="7" t="s">
        <v>11</v>
      </c>
      <c r="I81" s="7" t="s">
        <v>5</v>
      </c>
      <c r="J81" s="46"/>
      <c r="K81" s="33" t="s">
        <v>34</v>
      </c>
    </row>
    <row r="82" spans="1:11" x14ac:dyDescent="0.3">
      <c r="A82" t="s">
        <v>250</v>
      </c>
      <c r="B82" s="39" t="s">
        <v>20</v>
      </c>
      <c r="C82" s="54"/>
      <c r="D82" s="54"/>
      <c r="E82" s="2" t="s">
        <v>124</v>
      </c>
      <c r="F82" s="2" t="s">
        <v>258</v>
      </c>
      <c r="G82" t="s">
        <v>259</v>
      </c>
      <c r="H82" s="28" t="s">
        <v>11</v>
      </c>
      <c r="I82" s="7" t="s">
        <v>5</v>
      </c>
      <c r="J82" s="46"/>
      <c r="K82" s="33" t="s">
        <v>34</v>
      </c>
    </row>
    <row r="83" spans="1:11" ht="43.2" x14ac:dyDescent="0.3">
      <c r="A83" s="44" t="s">
        <v>255</v>
      </c>
      <c r="B83" s="39" t="s">
        <v>20</v>
      </c>
      <c r="C83" s="40"/>
      <c r="D83" s="40" t="s">
        <v>267</v>
      </c>
      <c r="E83" s="2" t="s">
        <v>60</v>
      </c>
      <c r="F83" s="39" t="s">
        <v>176</v>
      </c>
      <c r="G83" s="44" t="s">
        <v>268</v>
      </c>
      <c r="H83" s="28" t="s">
        <v>11</v>
      </c>
      <c r="I83" s="28" t="s">
        <v>5</v>
      </c>
      <c r="J83" s="46"/>
      <c r="K83" s="33" t="s">
        <v>34</v>
      </c>
    </row>
    <row r="84" spans="1:11" x14ac:dyDescent="0.3">
      <c r="A84" s="51" t="s">
        <v>51</v>
      </c>
      <c r="B84" s="51" t="s">
        <v>15</v>
      </c>
      <c r="C84" s="34"/>
      <c r="D84" s="34">
        <v>6</v>
      </c>
      <c r="E84" s="52" t="s">
        <v>60</v>
      </c>
      <c r="F84" s="52" t="s">
        <v>52</v>
      </c>
      <c r="G84" s="29" t="s">
        <v>38</v>
      </c>
      <c r="H84" s="29" t="s">
        <v>12</v>
      </c>
      <c r="I84" s="29" t="s">
        <v>5</v>
      </c>
      <c r="J84" s="61"/>
      <c r="K84" s="33" t="s">
        <v>34</v>
      </c>
    </row>
    <row r="85" spans="1:11" x14ac:dyDescent="0.3">
      <c r="A85" s="51" t="s">
        <v>56</v>
      </c>
      <c r="B85" s="51" t="s">
        <v>15</v>
      </c>
      <c r="C85" s="34" t="s">
        <v>57</v>
      </c>
      <c r="D85" s="34"/>
      <c r="E85" s="52" t="s">
        <v>116</v>
      </c>
      <c r="F85" s="52" t="s">
        <v>55</v>
      </c>
      <c r="G85" s="29" t="s">
        <v>33</v>
      </c>
      <c r="H85" s="29" t="s">
        <v>12</v>
      </c>
      <c r="I85" s="29" t="s">
        <v>5</v>
      </c>
      <c r="J85" s="61"/>
      <c r="K85" s="33" t="s">
        <v>34</v>
      </c>
    </row>
    <row r="86" spans="1:11" x14ac:dyDescent="0.3">
      <c r="A86" s="51" t="s">
        <v>53</v>
      </c>
      <c r="B86" s="51" t="s">
        <v>15</v>
      </c>
      <c r="C86" s="34" t="s">
        <v>54</v>
      </c>
      <c r="D86" s="34"/>
      <c r="E86" s="52" t="s">
        <v>60</v>
      </c>
      <c r="F86" s="52" t="s">
        <v>55</v>
      </c>
      <c r="G86" s="29" t="s">
        <v>33</v>
      </c>
      <c r="H86" s="29" t="s">
        <v>12</v>
      </c>
      <c r="I86" s="29" t="s">
        <v>5</v>
      </c>
      <c r="J86" s="61"/>
      <c r="K86" s="33" t="s">
        <v>34</v>
      </c>
    </row>
    <row r="87" spans="1:11" x14ac:dyDescent="0.3">
      <c r="A87" s="51" t="s">
        <v>42</v>
      </c>
      <c r="B87" s="51" t="s">
        <v>15</v>
      </c>
      <c r="C87" s="34" t="s">
        <v>43</v>
      </c>
      <c r="D87" s="34"/>
      <c r="E87" s="52" t="s">
        <v>116</v>
      </c>
      <c r="F87" s="52" t="s">
        <v>44</v>
      </c>
      <c r="G87" s="29" t="s">
        <v>33</v>
      </c>
      <c r="H87" s="29" t="s">
        <v>12</v>
      </c>
      <c r="I87" s="29" t="s">
        <v>5</v>
      </c>
      <c r="J87" s="61"/>
      <c r="K87" s="33" t="s">
        <v>34</v>
      </c>
    </row>
    <row r="88" spans="1:11" ht="28.8" x14ac:dyDescent="0.3">
      <c r="A88" s="52" t="s">
        <v>164</v>
      </c>
      <c r="B88" s="44" t="s">
        <v>17</v>
      </c>
      <c r="C88" s="40"/>
      <c r="D88" s="40" t="s">
        <v>165</v>
      </c>
      <c r="E88" s="39" t="s">
        <v>97</v>
      </c>
      <c r="F88" s="39" t="s">
        <v>166</v>
      </c>
      <c r="G88" s="39" t="s">
        <v>167</v>
      </c>
      <c r="H88" s="28" t="s">
        <v>12</v>
      </c>
      <c r="I88" s="28" t="s">
        <v>5</v>
      </c>
      <c r="J88" s="40"/>
      <c r="K88" s="33" t="s">
        <v>34</v>
      </c>
    </row>
    <row r="89" spans="1:11" x14ac:dyDescent="0.3">
      <c r="A89" s="44" t="s">
        <v>306</v>
      </c>
      <c r="B89" t="s">
        <v>21</v>
      </c>
      <c r="C89" s="34" t="s">
        <v>307</v>
      </c>
      <c r="D89" s="34"/>
      <c r="E89" s="52" t="s">
        <v>142</v>
      </c>
      <c r="F89" s="52" t="s">
        <v>274</v>
      </c>
      <c r="G89" s="29" t="s">
        <v>33</v>
      </c>
      <c r="H89" s="7" t="s">
        <v>12</v>
      </c>
      <c r="I89" s="7" t="s">
        <v>5</v>
      </c>
      <c r="J89" s="46"/>
      <c r="K89" s="33" t="s">
        <v>34</v>
      </c>
    </row>
    <row r="90" spans="1:11" ht="28.8" x14ac:dyDescent="0.3">
      <c r="A90" t="s">
        <v>220</v>
      </c>
      <c r="B90" s="44" t="s">
        <v>19</v>
      </c>
      <c r="C90" s="2"/>
      <c r="D90" s="54" t="s">
        <v>221</v>
      </c>
      <c r="E90" s="39" t="s">
        <v>97</v>
      </c>
      <c r="F90" s="39" t="s">
        <v>154</v>
      </c>
      <c r="G90" s="44" t="s">
        <v>167</v>
      </c>
      <c r="H90" s="28" t="s">
        <v>13</v>
      </c>
      <c r="I90" s="7" t="s">
        <v>5</v>
      </c>
      <c r="J90" s="46"/>
      <c r="K90" s="33" t="s">
        <v>34</v>
      </c>
    </row>
    <row r="91" spans="1:11" ht="28.8" x14ac:dyDescent="0.3">
      <c r="A91" t="s">
        <v>222</v>
      </c>
      <c r="B91" s="44" t="s">
        <v>19</v>
      </c>
      <c r="C91" s="2"/>
      <c r="D91" s="54" t="s">
        <v>223</v>
      </c>
      <c r="E91" s="39" t="s">
        <v>97</v>
      </c>
      <c r="F91" s="39" t="s">
        <v>224</v>
      </c>
      <c r="G91" s="44" t="s">
        <v>167</v>
      </c>
      <c r="H91" s="28" t="s">
        <v>13</v>
      </c>
      <c r="I91" s="7" t="s">
        <v>5</v>
      </c>
      <c r="J91" s="46"/>
      <c r="K91" s="33" t="s">
        <v>34</v>
      </c>
    </row>
    <row r="92" spans="1:11" x14ac:dyDescent="0.3">
      <c r="A92" s="44" t="s">
        <v>302</v>
      </c>
      <c r="B92" s="44" t="s">
        <v>21</v>
      </c>
      <c r="C92" s="34" t="s">
        <v>303</v>
      </c>
      <c r="D92" s="34"/>
      <c r="E92" s="52" t="s">
        <v>116</v>
      </c>
      <c r="F92" s="52" t="s">
        <v>274</v>
      </c>
      <c r="G92" s="29" t="s">
        <v>33</v>
      </c>
      <c r="H92" s="28" t="s">
        <v>13</v>
      </c>
      <c r="I92" s="7" t="s">
        <v>5</v>
      </c>
      <c r="J92" s="46"/>
      <c r="K92" s="33" t="s">
        <v>34</v>
      </c>
    </row>
    <row r="93" spans="1:11" x14ac:dyDescent="0.3">
      <c r="A93" s="44" t="s">
        <v>312</v>
      </c>
      <c r="B93" s="44" t="s">
        <v>21</v>
      </c>
      <c r="C93" s="34" t="s">
        <v>313</v>
      </c>
      <c r="D93" s="34"/>
      <c r="E93" s="52" t="s">
        <v>60</v>
      </c>
      <c r="F93" s="52" t="s">
        <v>314</v>
      </c>
      <c r="G93" s="29" t="s">
        <v>99</v>
      </c>
      <c r="H93" s="28" t="s">
        <v>13</v>
      </c>
      <c r="I93" s="7" t="s">
        <v>5</v>
      </c>
      <c r="J93" s="46"/>
      <c r="K93" s="33" t="s">
        <v>34</v>
      </c>
    </row>
    <row r="94" spans="1:11" x14ac:dyDescent="0.3">
      <c r="A94" s="51" t="s">
        <v>138</v>
      </c>
      <c r="B94" s="51" t="s">
        <v>92</v>
      </c>
      <c r="C94" s="34" t="s">
        <v>139</v>
      </c>
      <c r="D94" s="34"/>
      <c r="E94" s="52" t="s">
        <v>124</v>
      </c>
      <c r="F94" s="52" t="s">
        <v>98</v>
      </c>
      <c r="G94" s="29" t="s">
        <v>33</v>
      </c>
      <c r="H94" s="29" t="s">
        <v>14</v>
      </c>
      <c r="I94" s="29" t="s">
        <v>5</v>
      </c>
      <c r="J94" s="61"/>
      <c r="K94" s="33" t="s">
        <v>34</v>
      </c>
    </row>
    <row r="95" spans="1:11" x14ac:dyDescent="0.3">
      <c r="A95" s="44" t="s">
        <v>277</v>
      </c>
      <c r="B95" s="44" t="s">
        <v>21</v>
      </c>
      <c r="C95" s="34"/>
      <c r="D95" s="34" t="s">
        <v>278</v>
      </c>
      <c r="E95" s="52" t="s">
        <v>60</v>
      </c>
      <c r="F95" s="52" t="s">
        <v>279</v>
      </c>
      <c r="G95" s="29" t="s">
        <v>38</v>
      </c>
      <c r="H95" s="7" t="s">
        <v>14</v>
      </c>
      <c r="I95" s="7" t="s">
        <v>5</v>
      </c>
      <c r="J95" s="56"/>
      <c r="K95" s="33" t="s">
        <v>34</v>
      </c>
    </row>
  </sheetData>
  <phoneticPr fontId="2" type="noConversion"/>
  <dataValidations count="1">
    <dataValidation allowBlank="1" showInputMessage="1" showErrorMessage="1" promptTitle="Projektbenämning" prompt="Skriv in Projektbenämning, littera etc" sqref="A35" xr:uid="{67B7C912-D099-4FE2-85D1-90D62D4102E1}"/>
  </dataValidations>
  <pageMargins left="0.7" right="0.7" top="0.75" bottom="0.75" header="0.3" footer="0.3"/>
  <pageSetup paperSize="9" orientation="portrait" r:id="rId1"/>
  <headerFooter>
    <oddFooter>&amp;L&amp;1#&amp;"Arial"&amp;6&amp;K737373Confidentiality: C2 - Internal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C3233-6716-46BC-BA66-2DD3B2E6CC5C}">
  <dimension ref="A2:H19"/>
  <sheetViews>
    <sheetView workbookViewId="0">
      <selection activeCell="B9" sqref="B9"/>
    </sheetView>
  </sheetViews>
  <sheetFormatPr defaultRowHeight="14.4" x14ac:dyDescent="0.3"/>
  <cols>
    <col min="1" max="1" width="27.77734375" customWidth="1"/>
    <col min="6" max="6" width="38.77734375" bestFit="1" customWidth="1"/>
  </cols>
  <sheetData>
    <row r="2" spans="1:8" x14ac:dyDescent="0.3">
      <c r="A2" s="1" t="s">
        <v>36</v>
      </c>
      <c r="B2" t="s">
        <v>61</v>
      </c>
    </row>
    <row r="3" spans="1:8" x14ac:dyDescent="0.3">
      <c r="A3" t="s">
        <v>62</v>
      </c>
      <c r="B3" t="s">
        <v>61</v>
      </c>
    </row>
    <row r="4" spans="1:8" x14ac:dyDescent="0.3">
      <c r="A4" t="s">
        <v>63</v>
      </c>
      <c r="B4" t="s">
        <v>64</v>
      </c>
      <c r="H4" s="4"/>
    </row>
    <row r="5" spans="1:8" x14ac:dyDescent="0.3">
      <c r="A5" t="s">
        <v>65</v>
      </c>
      <c r="B5" t="s">
        <v>64</v>
      </c>
      <c r="H5" s="4"/>
    </row>
    <row r="6" spans="1:8" x14ac:dyDescent="0.3">
      <c r="A6" t="s">
        <v>66</v>
      </c>
      <c r="B6" t="s">
        <v>64</v>
      </c>
      <c r="H6" s="4"/>
    </row>
    <row r="7" spans="1:8" x14ac:dyDescent="0.3">
      <c r="A7" t="s">
        <v>67</v>
      </c>
      <c r="B7" t="s">
        <v>68</v>
      </c>
      <c r="F7" t="s">
        <v>69</v>
      </c>
      <c r="H7" s="5"/>
    </row>
    <row r="8" spans="1:8" x14ac:dyDescent="0.3">
      <c r="A8" t="s">
        <v>70</v>
      </c>
      <c r="B8" t="s">
        <v>68</v>
      </c>
      <c r="F8" t="s">
        <v>69</v>
      </c>
      <c r="H8" s="5"/>
    </row>
    <row r="9" spans="1:8" x14ac:dyDescent="0.3">
      <c r="A9" t="s">
        <v>37</v>
      </c>
      <c r="B9" t="s">
        <v>71</v>
      </c>
      <c r="H9" s="5"/>
    </row>
    <row r="10" spans="1:8" x14ac:dyDescent="0.3">
      <c r="A10" t="s">
        <v>72</v>
      </c>
      <c r="B10" t="s">
        <v>71</v>
      </c>
      <c r="H10" s="5"/>
    </row>
    <row r="11" spans="1:8" x14ac:dyDescent="0.3">
      <c r="A11" t="s">
        <v>73</v>
      </c>
      <c r="B11" t="s">
        <v>73</v>
      </c>
      <c r="H11" s="5"/>
    </row>
    <row r="12" spans="1:8" x14ac:dyDescent="0.3">
      <c r="A12" t="s">
        <v>74</v>
      </c>
      <c r="B12" t="s">
        <v>61</v>
      </c>
      <c r="H12" s="5"/>
    </row>
    <row r="13" spans="1:8" x14ac:dyDescent="0.3">
      <c r="A13" t="s">
        <v>75</v>
      </c>
      <c r="B13" t="s">
        <v>76</v>
      </c>
      <c r="H13" s="5"/>
    </row>
    <row r="14" spans="1:8" x14ac:dyDescent="0.3">
      <c r="H14" s="6"/>
    </row>
    <row r="15" spans="1:8" x14ac:dyDescent="0.3">
      <c r="H15" s="6"/>
    </row>
    <row r="16" spans="1:8" x14ac:dyDescent="0.3">
      <c r="H16" s="6"/>
    </row>
    <row r="17" spans="1:8" x14ac:dyDescent="0.3">
      <c r="A17" t="s">
        <v>77</v>
      </c>
      <c r="H17" s="6"/>
    </row>
    <row r="19" spans="1:8" x14ac:dyDescent="0.3">
      <c r="A19" t="s">
        <v>78</v>
      </c>
    </row>
  </sheetData>
  <pageMargins left="0.7" right="0.7" top="0.75" bottom="0.75" header="0.3" footer="0.3"/>
  <pageSetup paperSize="9" orientation="portrait" r:id="rId1"/>
  <headerFooter>
    <oddFooter>&amp;L&amp;1#&amp;"Arial"&amp;6&amp;K737373Confidentiality: C2 -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CF10A-B68B-4B0C-8DE8-C64024A36FDF}">
  <dimension ref="A3:L34"/>
  <sheetViews>
    <sheetView workbookViewId="0">
      <selection activeCell="A17" sqref="A17"/>
    </sheetView>
  </sheetViews>
  <sheetFormatPr defaultRowHeight="14.4" x14ac:dyDescent="0.3"/>
  <cols>
    <col min="1" max="1" width="46.77734375" bestFit="1" customWidth="1"/>
    <col min="2" max="2" width="18.21875" bestFit="1" customWidth="1"/>
    <col min="3" max="4" width="11.21875" bestFit="1" customWidth="1"/>
    <col min="5" max="5" width="11.77734375" bestFit="1" customWidth="1"/>
    <col min="6" max="6" width="8.77734375" bestFit="1" customWidth="1"/>
    <col min="7" max="8" width="11.77734375" bestFit="1" customWidth="1"/>
    <col min="11" max="11" width="14.77734375" customWidth="1"/>
    <col min="12" max="12" width="14.5546875" customWidth="1"/>
  </cols>
  <sheetData>
    <row r="3" spans="1:5" x14ac:dyDescent="0.3">
      <c r="A3" s="3" t="s">
        <v>0</v>
      </c>
      <c r="B3" s="3" t="s">
        <v>1</v>
      </c>
    </row>
    <row r="4" spans="1:5" x14ac:dyDescent="0.3">
      <c r="A4" s="3" t="s">
        <v>2</v>
      </c>
      <c r="B4" t="s">
        <v>3</v>
      </c>
      <c r="C4" t="s">
        <v>4</v>
      </c>
      <c r="D4" t="s">
        <v>5</v>
      </c>
      <c r="E4" t="s">
        <v>6</v>
      </c>
    </row>
    <row r="5" spans="1:5" x14ac:dyDescent="0.3">
      <c r="A5" s="2" t="s">
        <v>7</v>
      </c>
      <c r="B5" s="11"/>
      <c r="C5" s="11">
        <v>204488981.70000002</v>
      </c>
      <c r="D5" s="11">
        <v>586532346.61000001</v>
      </c>
      <c r="E5" s="11">
        <v>791021328.31000006</v>
      </c>
    </row>
    <row r="6" spans="1:5" x14ac:dyDescent="0.3">
      <c r="A6" s="2" t="s">
        <v>8</v>
      </c>
      <c r="B6" s="11"/>
      <c r="C6" s="11">
        <v>306156003.66999996</v>
      </c>
      <c r="D6" s="11">
        <v>335628083.18000001</v>
      </c>
      <c r="E6" s="11">
        <v>641784086.8499999</v>
      </c>
    </row>
    <row r="7" spans="1:5" x14ac:dyDescent="0.3">
      <c r="A7" s="2" t="s">
        <v>9</v>
      </c>
      <c r="B7" s="11"/>
      <c r="C7" s="11">
        <v>708643417.30999994</v>
      </c>
      <c r="D7" s="11">
        <v>206334498.07999998</v>
      </c>
      <c r="E7" s="11">
        <v>914977915.38999987</v>
      </c>
    </row>
    <row r="8" spans="1:5" x14ac:dyDescent="0.3">
      <c r="A8" s="2" t="s">
        <v>10</v>
      </c>
      <c r="B8" s="11">
        <v>149600000</v>
      </c>
      <c r="C8" s="11">
        <v>953736058.20000005</v>
      </c>
      <c r="D8" s="11">
        <v>43732585</v>
      </c>
      <c r="E8" s="11">
        <v>1147068643.2</v>
      </c>
    </row>
    <row r="9" spans="1:5" x14ac:dyDescent="0.3">
      <c r="A9" s="2" t="s">
        <v>13</v>
      </c>
      <c r="B9" s="11">
        <v>65000000</v>
      </c>
      <c r="C9" s="11">
        <v>496661233.60000002</v>
      </c>
      <c r="D9" s="11">
        <v>400000000</v>
      </c>
      <c r="E9" s="11">
        <v>961661233.60000002</v>
      </c>
    </row>
    <row r="10" spans="1:5" x14ac:dyDescent="0.3">
      <c r="A10" s="2" t="s">
        <v>12</v>
      </c>
      <c r="B10" s="11">
        <v>113400000</v>
      </c>
      <c r="C10" s="11">
        <v>1217318955.1199999</v>
      </c>
      <c r="D10" s="11"/>
      <c r="E10" s="11">
        <v>1330718955.1199999</v>
      </c>
    </row>
    <row r="11" spans="1:5" x14ac:dyDescent="0.3">
      <c r="A11" s="2" t="s">
        <v>11</v>
      </c>
      <c r="B11" s="11">
        <v>55497963</v>
      </c>
      <c r="C11" s="11">
        <v>474811372.10000002</v>
      </c>
      <c r="D11" s="11">
        <v>149368649.46000001</v>
      </c>
      <c r="E11" s="11">
        <v>679677984.56000006</v>
      </c>
    </row>
    <row r="12" spans="1:5" x14ac:dyDescent="0.3">
      <c r="A12" s="2" t="s">
        <v>14</v>
      </c>
      <c r="B12" s="11">
        <v>1089854617.5999999</v>
      </c>
      <c r="C12" s="11">
        <v>138050000</v>
      </c>
      <c r="D12" s="11"/>
      <c r="E12" s="11">
        <v>1227904617.5999999</v>
      </c>
    </row>
    <row r="13" spans="1:5" x14ac:dyDescent="0.3">
      <c r="A13" s="2" t="s">
        <v>6</v>
      </c>
      <c r="B13" s="11">
        <v>1473352580.5999999</v>
      </c>
      <c r="C13" s="11">
        <v>4499866021.6999998</v>
      </c>
      <c r="D13" s="11">
        <v>1721596162.3299999</v>
      </c>
      <c r="E13" s="11">
        <v>7694814764.6300011</v>
      </c>
    </row>
    <row r="19" spans="1:12" x14ac:dyDescent="0.3">
      <c r="A19" s="2" t="s">
        <v>9</v>
      </c>
      <c r="B19" s="11">
        <v>30000000</v>
      </c>
      <c r="C19" s="11">
        <v>477127855.31999999</v>
      </c>
      <c r="D19" s="11">
        <v>141000000</v>
      </c>
      <c r="E19" s="11">
        <v>362000000</v>
      </c>
      <c r="F19" s="11">
        <v>1010127855.3199999</v>
      </c>
    </row>
    <row r="20" spans="1:12" x14ac:dyDescent="0.3">
      <c r="A20" s="2" t="s">
        <v>10</v>
      </c>
      <c r="B20" s="11"/>
      <c r="C20" s="11">
        <v>1512769547.22</v>
      </c>
      <c r="D20" s="11"/>
      <c r="E20" s="11">
        <v>232000000</v>
      </c>
      <c r="F20" s="11">
        <v>1744769547.22</v>
      </c>
    </row>
    <row r="21" spans="1:12" x14ac:dyDescent="0.3">
      <c r="A21" s="12" t="s">
        <v>6</v>
      </c>
      <c r="B21" s="13">
        <v>646143908.95000005</v>
      </c>
      <c r="C21" s="13">
        <v>3232726036.1599998</v>
      </c>
      <c r="D21" s="13">
        <v>314000000</v>
      </c>
      <c r="E21" s="13">
        <v>1417118471</v>
      </c>
      <c r="F21" s="13">
        <v>5609988416.1099997</v>
      </c>
    </row>
    <row r="25" spans="1:12" x14ac:dyDescent="0.3">
      <c r="A25" s="3" t="s">
        <v>2</v>
      </c>
      <c r="B25" t="s">
        <v>0</v>
      </c>
    </row>
    <row r="26" spans="1:12" x14ac:dyDescent="0.3">
      <c r="A26" s="2" t="s">
        <v>7</v>
      </c>
      <c r="B26" s="11">
        <v>791021328.30999994</v>
      </c>
      <c r="J26" s="14" t="s">
        <v>79</v>
      </c>
      <c r="K26" s="15" t="s">
        <v>64</v>
      </c>
      <c r="L26" s="16" t="s">
        <v>80</v>
      </c>
    </row>
    <row r="27" spans="1:12" x14ac:dyDescent="0.3">
      <c r="A27" s="2" t="s">
        <v>8</v>
      </c>
      <c r="B27" s="11">
        <v>641784086.8499999</v>
      </c>
      <c r="J27" s="17">
        <v>2024</v>
      </c>
      <c r="K27" s="18">
        <f>SUM(B27:B28)</f>
        <v>1556762002.24</v>
      </c>
      <c r="L27" s="19">
        <f>SUM(C27:G28)</f>
        <v>0</v>
      </c>
    </row>
    <row r="28" spans="1:12" x14ac:dyDescent="0.3">
      <c r="A28" s="2" t="s">
        <v>9</v>
      </c>
      <c r="B28" s="11">
        <v>914977915.3900001</v>
      </c>
      <c r="J28" s="17">
        <v>2025</v>
      </c>
      <c r="K28" s="20">
        <f>SUM(B29:B32)</f>
        <v>4119126816.48</v>
      </c>
      <c r="L28" s="21">
        <f>SUM(C29:G32)</f>
        <v>0</v>
      </c>
    </row>
    <row r="29" spans="1:12" x14ac:dyDescent="0.3">
      <c r="A29" s="2" t="s">
        <v>10</v>
      </c>
      <c r="B29" s="11">
        <v>1147068643.2</v>
      </c>
      <c r="J29" s="22" t="s">
        <v>81</v>
      </c>
      <c r="K29" s="23">
        <f>SUM(K27:K28)</f>
        <v>5675888818.7200003</v>
      </c>
      <c r="L29" s="24">
        <f>SUM(L27:L28)</f>
        <v>0</v>
      </c>
    </row>
    <row r="30" spans="1:12" x14ac:dyDescent="0.3">
      <c r="A30" s="2" t="s">
        <v>13</v>
      </c>
      <c r="B30" s="11">
        <v>961661233.60000002</v>
      </c>
    </row>
    <row r="31" spans="1:12" x14ac:dyDescent="0.3">
      <c r="A31" s="2" t="s">
        <v>12</v>
      </c>
      <c r="B31" s="11">
        <v>1330718955.1199999</v>
      </c>
    </row>
    <row r="32" spans="1:12" x14ac:dyDescent="0.3">
      <c r="A32" s="2" t="s">
        <v>11</v>
      </c>
      <c r="B32" s="11">
        <v>679677984.56000006</v>
      </c>
    </row>
    <row r="33" spans="1:2" x14ac:dyDescent="0.3">
      <c r="A33" s="2" t="s">
        <v>14</v>
      </c>
      <c r="B33" s="11">
        <v>1227904617.5999999</v>
      </c>
    </row>
    <row r="34" spans="1:2" x14ac:dyDescent="0.3">
      <c r="A34" s="2" t="s">
        <v>6</v>
      </c>
      <c r="B34" s="11">
        <v>7694814764.6300011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8EBD894958A1408392CA8A96429DC8" ma:contentTypeVersion="10" ma:contentTypeDescription="Create a new document." ma:contentTypeScope="" ma:versionID="1240daf0f0337406aa985285ccfed5bd">
  <xsd:schema xmlns:xsd="http://www.w3.org/2001/XMLSchema" xmlns:xs="http://www.w3.org/2001/XMLSchema" xmlns:p="http://schemas.microsoft.com/office/2006/metadata/properties" xmlns:ns2="578eb856-a985-4ccf-92e2-f3b450638ae9" xmlns:ns3="00b7c9a0-d865-4ddb-8d9e-65928ab94fde" targetNamespace="http://schemas.microsoft.com/office/2006/metadata/properties" ma:root="true" ma:fieldsID="4c4174e6e1e8ac526f5540c891e895eb" ns2:_="" ns3:_="">
    <xsd:import namespace="578eb856-a985-4ccf-92e2-f3b450638ae9"/>
    <xsd:import namespace="00b7c9a0-d865-4ddb-8d9e-65928ab94fd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eb856-a985-4ccf-92e2-f3b450638ae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431cc52-9b12-49be-a3ed-74df99d51c94}" ma:internalName="TaxCatchAll" ma:showField="CatchAllData" ma:web="578eb856-a985-4ccf-92e2-f3b450638a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7c9a0-d865-4ddb-8d9e-65928ab94f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7527e17-69f7-4063-85d7-6a8e0146bc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78eb856-a985-4ccf-92e2-f3b450638ae9">NKQV2YTR6EKA-2113439767-1458</_dlc_DocId>
    <_dlc_DocIdUrl xmlns="578eb856-a985-4ccf-92e2-f3b450638ae9">
      <Url>https://vattenfall.sharepoint.com/sites/DP-G/_layouts/15/DocIdRedir.aspx?ID=NKQV2YTR6EKA-2113439767-1458</Url>
      <Description>NKQV2YTR6EKA-2113439767-1458</Description>
    </_dlc_DocIdUrl>
    <_dlc_DocIdPersistId xmlns="578eb856-a985-4ccf-92e2-f3b450638ae9">false</_dlc_DocIdPersistId>
    <lcf76f155ced4ddcb4097134ff3c332f xmlns="00b7c9a0-d865-4ddb-8d9e-65928ab94fde">
      <Terms xmlns="http://schemas.microsoft.com/office/infopath/2007/PartnerControls"/>
    </lcf76f155ced4ddcb4097134ff3c332f>
    <TaxCatchAll xmlns="578eb856-a985-4ccf-92e2-f3b450638ae9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Y D A A B Q S w M E F A A C A A g A 7 m Z 8 W g 9 X l 7 y m A A A A 9 w A A A B I A H A B D b 2 5 m a W c v U G F j a 2 F n Z S 5 4 b W w g o h g A K K A U A A A A A A A A A A A A A A A A A A A A A A A A A A A A h Y + 9 D o I w H M R f h X S n H z A I 5 E 8 Z j J s k J i T G l d Q K j V A M L Z R 3 c / C R f A U x i r o 5 3 t 3 v k r v 7 9 Q b Z 1 D b e K H u j O p 0 i h i n y p B b d U e k q R Y M 9 + R H K O O x K c S 4 r 6 c 2 w N s l k V I p q a y 8 J I c 4 5 7 E L c 9 R U J K G X k k G 8 L U c u 2 9 J U 2 t t R C o k / r + L + F O O x f Y 3 i A W R h j F q 1 i T I E s L u R K f 4 l g H v x M f 0 x Y D 4 0 d e s n N 6 B c b I I s E 8 j 7 B H 1 B L A w Q U A A I A C A D u Z n x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m Z 8 W i i K R 7 g O A A A A E Q A A A B M A H A B G b 3 J t d W x h c y 9 T Z W N 0 a W 9 u M S 5 t I K I Y A C i g F A A A A A A A A A A A A A A A A A A A A A A A A A A A A C t O T S 7 J z M 9 T C I b Q h t Y A U E s B A i 0 A F A A C A A g A 7 m Z 8 W g 9 X l 7 y m A A A A 9 w A A A B I A A A A A A A A A A A A A A A A A A A A A A E N v b m Z p Z y 9 Q Y W N r Y W d l L n h t b F B L A Q I t A B Q A A g A I A O 5 m f F o P y u m r p A A A A O k A A A A T A A A A A A A A A A A A A A A A A P I A A A B b Q 2 9 u d G V u d F 9 U e X B l c 1 0 u e G 1 s U E s B A i 0 A F A A C A A g A 7 m Z 8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g 4 n P e I Y f Z L q i 8 g / h w N k s I A A A A A A g A A A A A A A 2 Y A A M A A A A A Q A A A A 0 L e A B r r x 8 f E G a A k s V h 1 i o g A A A A A E g A A A o A A A A B A A A A D 7 a 5 m 4 u d Q 2 D u 0 2 Y w G E E R l W U A A A A I w 1 S z j A H V 3 s C d C W Y u 2 F u s K K l g 5 W J 5 P k h o 6 R T X Y b N Q x + 3 / f b l 5 Z b L w 1 0 g E B H o H c u T I P X H n P n a 0 0 X d g p m o 3 f / N R O C D j G f 7 x U u u h X G k / M l h Q h 6 F A A A A J t p d J x m z 7 b Q 0 r W t 3 X z s d B N D I B D a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9499A9E-A7FB-4DBC-B336-2E0059E545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8eb856-a985-4ccf-92e2-f3b450638ae9"/>
    <ds:schemaRef ds:uri="00b7c9a0-d865-4ddb-8d9e-65928ab94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718203-C892-4AEC-8C76-AD23FBA99415}">
  <ds:schemaRefs>
    <ds:schemaRef ds:uri="http://schemas.microsoft.com/office/2006/documentManagement/types"/>
    <ds:schemaRef ds:uri="578eb856-a985-4ccf-92e2-f3b450638ae9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0b7c9a0-d865-4ddb-8d9e-65928ab94fd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C216A33-7FE5-467E-AFEC-AE451CF18ADD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AC08E0E-C323-4BD5-8FFE-8C080BF4350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08BAC8A-7EE3-45F3-A13C-55763177C91F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6431d30e-c018-4f72-ad4c-e56e9d03b1f0}" enabled="1" method="Privileged" siteId="{f8be18a6-f648-4a47-be73-86d6c5c6604d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Blad2</vt:lpstr>
      <vt:lpstr>Aktuellt</vt:lpstr>
      <vt:lpstr>underlag</vt:lpstr>
      <vt:lpstr>Analys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Töyrä Mendez Ewa (DS-PO)</dc:creator>
  <cp:keywords/>
  <dc:description/>
  <cp:lastModifiedBy>Alexandersson Linda (DP-GM)</cp:lastModifiedBy>
  <cp:revision/>
  <dcterms:created xsi:type="dcterms:W3CDTF">2015-06-05T18:19:34Z</dcterms:created>
  <dcterms:modified xsi:type="dcterms:W3CDTF">2026-02-17T15:32:35Z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31d30e-c018-4f72-ad4c-e56e9d03b1f0_Enabled">
    <vt:lpwstr>true</vt:lpwstr>
  </property>
  <property fmtid="{D5CDD505-2E9C-101B-9397-08002B2CF9AE}" pid="3" name="MSIP_Label_6431d30e-c018-4f72-ad4c-e56e9d03b1f0_SetDate">
    <vt:lpwstr>2023-07-06T11:51:12Z</vt:lpwstr>
  </property>
  <property fmtid="{D5CDD505-2E9C-101B-9397-08002B2CF9AE}" pid="4" name="MSIP_Label_6431d30e-c018-4f72-ad4c-e56e9d03b1f0_Method">
    <vt:lpwstr>Privileged</vt:lpwstr>
  </property>
  <property fmtid="{D5CDD505-2E9C-101B-9397-08002B2CF9AE}" pid="5" name="MSIP_Label_6431d30e-c018-4f72-ad4c-e56e9d03b1f0_Name">
    <vt:lpwstr>6431d30e-c018-4f72-ad4c-e56e9d03b1f0</vt:lpwstr>
  </property>
  <property fmtid="{D5CDD505-2E9C-101B-9397-08002B2CF9AE}" pid="6" name="MSIP_Label_6431d30e-c018-4f72-ad4c-e56e9d03b1f0_SiteId">
    <vt:lpwstr>f8be18a6-f648-4a47-be73-86d6c5c6604d</vt:lpwstr>
  </property>
  <property fmtid="{D5CDD505-2E9C-101B-9397-08002B2CF9AE}" pid="7" name="MSIP_Label_6431d30e-c018-4f72-ad4c-e56e9d03b1f0_ActionId">
    <vt:lpwstr>e13b2971-5e9e-4bf0-865f-d14acbe5cf2b</vt:lpwstr>
  </property>
  <property fmtid="{D5CDD505-2E9C-101B-9397-08002B2CF9AE}" pid="8" name="MSIP_Label_6431d30e-c018-4f72-ad4c-e56e9d03b1f0_ContentBits">
    <vt:lpwstr>2</vt:lpwstr>
  </property>
  <property fmtid="{D5CDD505-2E9C-101B-9397-08002B2CF9AE}" pid="9" name="ContentTypeId">
    <vt:lpwstr>0x010100868EBD894958A1408392CA8A96429DC8</vt:lpwstr>
  </property>
  <property fmtid="{D5CDD505-2E9C-101B-9397-08002B2CF9AE}" pid="10" name="_dlc_DocIdItemGuid">
    <vt:lpwstr>cbca9d75-bbcf-4180-9c09-b2fb3fdf8b3c</vt:lpwstr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  <property fmtid="{D5CDD505-2E9C-101B-9397-08002B2CF9AE}" pid="17" name="MediaServiceImageTags">
    <vt:lpwstr/>
  </property>
</Properties>
</file>